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champs-t\Desktop\"/>
    </mc:Choice>
  </mc:AlternateContent>
  <xr:revisionPtr revIDLastSave="0" documentId="13_ncr:1_{25173770-13D7-4984-9BC7-C969FC848F12}" xr6:coauthVersionLast="36" xr6:coauthVersionMax="47" xr10:uidLastSave="{00000000-0000-0000-0000-000000000000}"/>
  <bookViews>
    <workbookView xWindow="1980" yWindow="2496" windowWidth="26436" windowHeight="14940" xr2:uid="{89FCD41F-DAFF-B940-A70B-12D6D9DBDC02}"/>
  </bookViews>
  <sheets>
    <sheet name="M2 APAS  IFM3R" sheetId="1" r:id="rId1"/>
  </sheets>
  <definedNames>
    <definedName name="cursus" localSheetId="0">#REF!</definedName>
    <definedName name="cursu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4" i="1" l="1"/>
  <c r="AI34" i="1"/>
  <c r="AG34" i="1"/>
  <c r="AF34" i="1"/>
  <c r="AE34" i="1"/>
  <c r="AC34" i="1"/>
  <c r="AB34" i="1"/>
  <c r="AA34" i="1"/>
  <c r="Z34" i="1"/>
  <c r="Y34" i="1"/>
  <c r="W34" i="1"/>
  <c r="V34" i="1"/>
  <c r="U34" i="1"/>
  <c r="T34" i="1"/>
  <c r="S34" i="1"/>
  <c r="Q34" i="1"/>
  <c r="P34" i="1"/>
  <c r="O34" i="1"/>
  <c r="AK33" i="1"/>
  <c r="AK34" i="1" s="1"/>
  <c r="AH33" i="1"/>
  <c r="AL33" i="1" s="1"/>
  <c r="AL34" i="1" s="1"/>
  <c r="AB33" i="1"/>
  <c r="V33" i="1"/>
  <c r="AJ31" i="1"/>
  <c r="AI31" i="1"/>
  <c r="AG31" i="1"/>
  <c r="AF31" i="1"/>
  <c r="AE31" i="1"/>
  <c r="AC31" i="1"/>
  <c r="AA31" i="1"/>
  <c r="Z31" i="1"/>
  <c r="Y31" i="1"/>
  <c r="W31" i="1"/>
  <c r="U31" i="1"/>
  <c r="T31" i="1"/>
  <c r="S31" i="1"/>
  <c r="Q31" i="1"/>
  <c r="AK30" i="1"/>
  <c r="AH30" i="1"/>
  <c r="AB30" i="1"/>
  <c r="V30" i="1"/>
  <c r="AL30" i="1" s="1"/>
  <c r="AK29" i="1"/>
  <c r="AH29" i="1"/>
  <c r="AB29" i="1"/>
  <c r="V29" i="1"/>
  <c r="AL29" i="1" s="1"/>
  <c r="AK28" i="1"/>
  <c r="AH28" i="1"/>
  <c r="AL28" i="1" s="1"/>
  <c r="AB28" i="1"/>
  <c r="V28" i="1"/>
  <c r="AK27" i="1"/>
  <c r="AH27" i="1"/>
  <c r="AB27" i="1"/>
  <c r="V27" i="1"/>
  <c r="AL27" i="1" s="1"/>
  <c r="P26" i="1"/>
  <c r="AK26" i="1" s="1"/>
  <c r="O26" i="1"/>
  <c r="AK25" i="1"/>
  <c r="AH25" i="1"/>
  <c r="AB25" i="1"/>
  <c r="V25" i="1"/>
  <c r="AL25" i="1" s="1"/>
  <c r="AK24" i="1"/>
  <c r="AH24" i="1"/>
  <c r="AB24" i="1"/>
  <c r="V24" i="1"/>
  <c r="AL24" i="1" s="1"/>
  <c r="AK23" i="1"/>
  <c r="AH23" i="1"/>
  <c r="AL23" i="1" s="1"/>
  <c r="AL22" i="1" s="1"/>
  <c r="AB23" i="1"/>
  <c r="V23" i="1"/>
  <c r="P22" i="1"/>
  <c r="AK22" i="1" s="1"/>
  <c r="O22" i="1"/>
  <c r="AL21" i="1"/>
  <c r="AK21" i="1"/>
  <c r="AH21" i="1"/>
  <c r="AB21" i="1"/>
  <c r="V21" i="1"/>
  <c r="AK20" i="1"/>
  <c r="AH20" i="1"/>
  <c r="AH31" i="1" s="1"/>
  <c r="AB20" i="1"/>
  <c r="V20" i="1"/>
  <c r="AL20" i="1" s="1"/>
  <c r="AK19" i="1"/>
  <c r="AH19" i="1"/>
  <c r="AB19" i="1"/>
  <c r="AB31" i="1" s="1"/>
  <c r="V19" i="1"/>
  <c r="AL19" i="1" s="1"/>
  <c r="P18" i="1"/>
  <c r="AK18" i="1" s="1"/>
  <c r="O18" i="1"/>
  <c r="AL26" i="1" l="1"/>
  <c r="AL18" i="1"/>
  <c r="AH34" i="1"/>
  <c r="V31" i="1"/>
</calcChain>
</file>

<file path=xl/sharedStrings.xml><?xml version="1.0" encoding="utf-8"?>
<sst xmlns="http://schemas.openxmlformats.org/spreadsheetml/2006/main" count="167" uniqueCount="96">
  <si>
    <t>Pôle</t>
  </si>
  <si>
    <t>Composante</t>
  </si>
  <si>
    <t>Diplôme</t>
  </si>
  <si>
    <t>Mention</t>
  </si>
  <si>
    <t xml:space="preserve">Parcours </t>
  </si>
  <si>
    <t xml:space="preserve">Année </t>
  </si>
  <si>
    <t>Santé</t>
  </si>
  <si>
    <t>STAPS</t>
  </si>
  <si>
    <t>Activité Physique Adaptée et Santé</t>
  </si>
  <si>
    <t>EValuation Et REadaptation des SysTèmes moteur et cognitif par l’Activité Physique Adaptée (EVEREST)</t>
  </si>
  <si>
    <t>Master 2</t>
  </si>
  <si>
    <t xml:space="preserve"> Seuil CM</t>
  </si>
  <si>
    <t>à vérifier</t>
  </si>
  <si>
    <t xml:space="preserve"> Seuil TP</t>
  </si>
  <si>
    <t>Seuil TD</t>
  </si>
  <si>
    <t>UNITES D'ENSEIGNEMENT</t>
  </si>
  <si>
    <t>Caractérisation de l'UE</t>
  </si>
  <si>
    <t>ELEMENTS CONSTITUTIFS</t>
  </si>
  <si>
    <t>EFFECTIFS</t>
  </si>
  <si>
    <t>CM</t>
  </si>
  <si>
    <t>TD</t>
  </si>
  <si>
    <t>TP</t>
  </si>
  <si>
    <t>TOTAL HEURES EQUIVALENT TD</t>
  </si>
  <si>
    <t>SEMESTRE</t>
  </si>
  <si>
    <t>Code UE</t>
  </si>
  <si>
    <t>TITRE UE</t>
  </si>
  <si>
    <r>
      <rPr>
        <b/>
        <sz val="11"/>
        <color theme="1"/>
        <rFont val="Arial"/>
        <family val="2"/>
      </rPr>
      <t>TYPE D'UE</t>
    </r>
    <r>
      <rPr>
        <sz val="11"/>
        <color theme="1"/>
        <rFont val="Arial"/>
        <family val="2"/>
      </rPr>
      <t xml:space="preserve">
O = modalité UE obligatoire (sans choix)
C = modalité de l' UE au choix</t>
    </r>
  </si>
  <si>
    <r>
      <t xml:space="preserve">TAG 1
Professionalisé
</t>
    </r>
    <r>
      <rPr>
        <sz val="11"/>
        <color theme="1"/>
        <rFont val="Arial"/>
        <family val="2"/>
      </rPr>
      <t>(menu déroulant)</t>
    </r>
  </si>
  <si>
    <r>
      <t xml:space="preserve">TAG 2
International 
</t>
    </r>
    <r>
      <rPr>
        <sz val="11"/>
        <color theme="1"/>
        <rFont val="Arial"/>
        <family val="2"/>
      </rPr>
      <t xml:space="preserve">(menu déroulant) </t>
    </r>
  </si>
  <si>
    <r>
      <t xml:space="preserve">TAG 3 
Défis sociétaux 
</t>
    </r>
    <r>
      <rPr>
        <sz val="11"/>
        <color theme="1"/>
        <rFont val="Arial"/>
        <family val="2"/>
      </rPr>
      <t>(menu déroulant)</t>
    </r>
  </si>
  <si>
    <r>
      <t xml:space="preserve">TAG 4 
Disciplinaire
</t>
    </r>
    <r>
      <rPr>
        <sz val="11"/>
        <color theme="1"/>
        <rFont val="Arial"/>
        <family val="2"/>
      </rPr>
      <t xml:space="preserve">(menu déroulant) </t>
    </r>
  </si>
  <si>
    <t>Code EC</t>
  </si>
  <si>
    <t>TITRE EC</t>
  </si>
  <si>
    <r>
      <rPr>
        <b/>
        <sz val="11"/>
        <color theme="1"/>
        <rFont val="Arial"/>
        <family val="2"/>
      </rPr>
      <t>TYPE D'EC</t>
    </r>
    <r>
      <rPr>
        <sz val="11"/>
        <color theme="1"/>
        <rFont val="Arial"/>
        <family val="2"/>
      </rPr>
      <t xml:space="preserve">
O = modalité UE obligatoire (sans choix)
C = modalité de l' UE au choix</t>
    </r>
  </si>
  <si>
    <r>
      <t xml:space="preserve">Langue d'enseignement 
</t>
    </r>
    <r>
      <rPr>
        <sz val="11"/>
        <color theme="1"/>
        <rFont val="Arial"/>
        <family val="2"/>
      </rPr>
      <t>(menu déroulant)</t>
    </r>
  </si>
  <si>
    <r>
      <rPr>
        <b/>
        <sz val="11"/>
        <color theme="1"/>
        <rFont val="Arial"/>
        <family val="2"/>
      </rPr>
      <t>MUTUALISATION</t>
    </r>
    <r>
      <rPr>
        <sz val="11"/>
        <color theme="1"/>
        <rFont val="Arial"/>
        <family val="2"/>
      </rPr>
      <t xml:space="preserve">
(menu déroulant)</t>
    </r>
  </si>
  <si>
    <t xml:space="preserve">Si Oui, préciser la.es formation.s concernées (mention/parcours/année/semestre) </t>
  </si>
  <si>
    <t>COEFFICIENT</t>
  </si>
  <si>
    <r>
      <rPr>
        <b/>
        <sz val="11"/>
        <color theme="1"/>
        <rFont val="Arial"/>
        <family val="2"/>
      </rPr>
      <t>ECTS</t>
    </r>
    <r>
      <rPr>
        <sz val="11"/>
        <color theme="1"/>
        <rFont val="Arial"/>
        <family val="2"/>
      </rPr>
      <t xml:space="preserve">
1 ECTS = 25h-30h  (volume total de travail attendu de l'étudiant)</t>
    </r>
  </si>
  <si>
    <t>Temps total d'apprentissage maximal
Cours + Evaluations + travail en autonomie</t>
  </si>
  <si>
    <t>Temps total  travail encadré</t>
  </si>
  <si>
    <t>Caractérisation de l'UE (ou de l'EC)</t>
  </si>
  <si>
    <t>Remarques</t>
  </si>
  <si>
    <t>Estimation effectif étudiants (y compris étudiants des formations mutualisées si prise en charge financière par formation)</t>
  </si>
  <si>
    <t>Prise en charge financière des CM par la formation ici présente  ? 
Oui / Non 
(Liste déroulante)</t>
  </si>
  <si>
    <t>CM
Présence (P)</t>
  </si>
  <si>
    <t>CM
Distance synchrone (DS)</t>
  </si>
  <si>
    <t>CM
Distance asynchrone (DA)</t>
  </si>
  <si>
    <t>Total CM pour l'étudiant</t>
  </si>
  <si>
    <t>Nombre de groupes de CM
(calcul automatique si seuil CM ci-dessus bien complété)</t>
  </si>
  <si>
    <t>Prise en charge financière des TD par la formation ici présente  ? 
Oui / Non 
(Liste déroulante)</t>
  </si>
  <si>
    <t>TD
Présence (P)</t>
  </si>
  <si>
    <t>TD
Distance synchrone (DS)</t>
  </si>
  <si>
    <t>TD
Distance asynchrone (DA)</t>
  </si>
  <si>
    <t>Total TD 
(pour l'étudiant)</t>
  </si>
  <si>
    <t>Nombre de groupes de TD
(calcul automatique si seuil CM ci-dessus bien complété)</t>
  </si>
  <si>
    <t>Prise en charge financière des TP par la formation ici présente  ? 
Oui / Non 
(Liste déroulante)</t>
  </si>
  <si>
    <t>TP
Présence (P)</t>
  </si>
  <si>
    <t>TP
Distance synchrone (DS)</t>
  </si>
  <si>
    <t>TP
Distance asynchrone (DA)</t>
  </si>
  <si>
    <t>Total TP</t>
  </si>
  <si>
    <t>Nombre de groupes de TP
(calcul automatique si seuil CM ci-dessus bien complété)</t>
  </si>
  <si>
    <t>COMPETENCES TRANSVERSALES</t>
  </si>
  <si>
    <t>O</t>
  </si>
  <si>
    <t>Code unique UE/EC</t>
  </si>
  <si>
    <t>TMAAP9U01</t>
  </si>
  <si>
    <t>UE1 - UE acquise</t>
  </si>
  <si>
    <t>Anglas 100%</t>
  </si>
  <si>
    <t>non</t>
  </si>
  <si>
    <t>Présentiel</t>
  </si>
  <si>
    <t>TMAAP9U02</t>
  </si>
  <si>
    <t>UE2 - Analyse des données (Angers, Brest, Nantes)</t>
  </si>
  <si>
    <t>Français 100 %</t>
  </si>
  <si>
    <t>TMAAP9U03</t>
  </si>
  <si>
    <t>UE3 - UE acquise</t>
  </si>
  <si>
    <t>Hybride</t>
  </si>
  <si>
    <t>COMPETENCES PROFESSIONNELLES 1 [2 UE sur site et 1 hors site]</t>
  </si>
  <si>
    <t>TMAAP9UP11</t>
  </si>
  <si>
    <t>UE 4 - Mobilité, cognition et vieillissement</t>
  </si>
  <si>
    <t>TMAAP9UP12</t>
  </si>
  <si>
    <t>UE 5 - Evaluation sensorimotrice et réadapation de l'appareil locomoteur</t>
  </si>
  <si>
    <t>TMAAP9UP13</t>
  </si>
  <si>
    <t>UE 6 - UE acquise</t>
  </si>
  <si>
    <t>COMPETENCES PROFESSIONNELLES 2 [3 UE sur site et 1 hors site]</t>
  </si>
  <si>
    <t>TMAAP9UP21</t>
  </si>
  <si>
    <t>UE 7 - Diffusion de la connaissance vers le milieu professionnel</t>
  </si>
  <si>
    <t>TMAAP9UP22</t>
  </si>
  <si>
    <t>UE 8 - Innovation et eSanté</t>
  </si>
  <si>
    <t>TMAAP9UP23</t>
  </si>
  <si>
    <t>UE 9 - UE acquise</t>
  </si>
  <si>
    <t>TMAAP9UP24</t>
  </si>
  <si>
    <t>UE 10 - UE acquise</t>
  </si>
  <si>
    <t>TMAAP10U01</t>
  </si>
  <si>
    <t>UE1 - Stage</t>
  </si>
  <si>
    <t>4 h TP par étudiant en FI 
8 h TD par apprenti</t>
  </si>
  <si>
    <t>UE acquise pour les étudiants inscrits à l'école de kinésithérapie (IFM3R Saint Sébastien sur Loire)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</si>
</sst>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2060"/>
      <name val="Arial"/>
      <family val="2"/>
    </font>
    <font>
      <sz val="16"/>
      <color theme="0"/>
      <name val="Arial"/>
      <family val="2"/>
    </font>
    <font>
      <b/>
      <sz val="11"/>
      <color rgb="FFFF0000"/>
      <name val="Arial"/>
      <family val="2"/>
    </font>
    <font>
      <sz val="14"/>
      <color rgb="FF002060"/>
      <name val="Arial"/>
      <family val="2"/>
    </font>
    <font>
      <sz val="16"/>
      <color rgb="FF002060"/>
      <name val="Arial"/>
      <family val="2"/>
    </font>
    <font>
      <b/>
      <sz val="14"/>
      <name val="Arial"/>
      <family val="2"/>
    </font>
    <font>
      <sz val="11"/>
      <color rgb="FFFF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rgb="FFFF000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0"/>
      <name val="Arial"/>
      <family val="2"/>
    </font>
    <font>
      <b/>
      <i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2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3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2" fillId="0" borderId="0" xfId="0" applyFont="1"/>
    <xf numFmtId="0" fontId="6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3" fillId="2" borderId="0" xfId="1" applyFont="1" applyFill="1" applyBorder="1" applyAlignment="1"/>
    <xf numFmtId="43" fontId="2" fillId="2" borderId="0" xfId="1" applyFont="1" applyFill="1" applyBorder="1" applyAlignment="1"/>
    <xf numFmtId="0" fontId="8" fillId="4" borderId="7" xfId="0" applyFont="1" applyFill="1" applyBorder="1" applyAlignment="1">
      <alignment horizontal="left" vertical="center"/>
    </xf>
    <xf numFmtId="0" fontId="8" fillId="2" borderId="8" xfId="0" applyFont="1" applyFill="1" applyBorder="1"/>
    <xf numFmtId="0" fontId="9" fillId="2" borderId="0" xfId="0" applyFont="1" applyFill="1"/>
    <xf numFmtId="0" fontId="8" fillId="4" borderId="9" xfId="0" applyFont="1" applyFill="1" applyBorder="1" applyAlignment="1">
      <alignment horizontal="left" vertical="center"/>
    </xf>
    <xf numFmtId="0" fontId="8" fillId="2" borderId="6" xfId="0" applyFont="1" applyFill="1" applyBorder="1"/>
    <xf numFmtId="43" fontId="8" fillId="4" borderId="9" xfId="1" applyFont="1" applyFill="1" applyBorder="1" applyAlignment="1">
      <alignment horizontal="left" vertical="center"/>
    </xf>
    <xf numFmtId="43" fontId="8" fillId="2" borderId="0" xfId="1" applyFont="1" applyFill="1" applyBorder="1" applyAlignment="1">
      <alignment horizontal="right" vertical="top"/>
    </xf>
    <xf numFmtId="0" fontId="8" fillId="2" borderId="0" xfId="0" applyFont="1" applyFill="1"/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9" fillId="6" borderId="20" xfId="0" applyFont="1" applyFill="1" applyBorder="1" applyAlignment="1" applyProtection="1">
      <alignment horizontal="left" vertical="center" wrapText="1"/>
      <protection locked="0"/>
    </xf>
    <xf numFmtId="0" fontId="18" fillId="6" borderId="26" xfId="3" applyFont="1" applyFill="1" applyBorder="1" applyAlignment="1">
      <alignment vertical="center"/>
    </xf>
    <xf numFmtId="0" fontId="20" fillId="6" borderId="25" xfId="0" applyFont="1" applyFill="1" applyBorder="1" applyAlignment="1" applyProtection="1">
      <alignment horizontal="center" vertical="center" wrapText="1"/>
      <protection locked="0"/>
    </xf>
    <xf numFmtId="0" fontId="20" fillId="6" borderId="35" xfId="0" applyFont="1" applyFill="1" applyBorder="1" applyAlignment="1" applyProtection="1">
      <alignment horizontal="left" vertical="top" wrapText="1"/>
      <protection locked="0"/>
    </xf>
    <xf numFmtId="0" fontId="20" fillId="6" borderId="27" xfId="0" applyFont="1" applyFill="1" applyBorder="1" applyAlignment="1" applyProtection="1">
      <alignment horizontal="left" vertical="top" wrapText="1"/>
      <protection locked="0"/>
    </xf>
    <xf numFmtId="0" fontId="20" fillId="6" borderId="25" xfId="0" applyFont="1" applyFill="1" applyBorder="1" applyAlignment="1" applyProtection="1">
      <alignment horizontal="left" vertical="top" wrapText="1"/>
      <protection locked="0"/>
    </xf>
    <xf numFmtId="0" fontId="20" fillId="6" borderId="23" xfId="0" applyFont="1" applyFill="1" applyBorder="1" applyAlignment="1" applyProtection="1">
      <alignment horizontal="center" vertical="center" wrapText="1"/>
      <protection locked="0"/>
    </xf>
    <xf numFmtId="0" fontId="20" fillId="6" borderId="15" xfId="0" applyFont="1" applyFill="1" applyBorder="1" applyAlignment="1" applyProtection="1">
      <alignment horizontal="center" vertical="center" wrapText="1"/>
      <protection locked="0"/>
    </xf>
    <xf numFmtId="0" fontId="20" fillId="6" borderId="19" xfId="0" applyFont="1" applyFill="1" applyBorder="1" applyAlignment="1" applyProtection="1">
      <alignment horizontal="center" vertical="center" wrapText="1"/>
      <protection locked="0"/>
    </xf>
    <xf numFmtId="0" fontId="20" fillId="6" borderId="32" xfId="0" applyFont="1" applyFill="1" applyBorder="1" applyAlignment="1" applyProtection="1">
      <alignment horizontal="center" vertical="center" wrapText="1"/>
      <protection locked="0"/>
    </xf>
    <xf numFmtId="0" fontId="20" fillId="6" borderId="21" xfId="0" applyFont="1" applyFill="1" applyBorder="1" applyAlignment="1" applyProtection="1">
      <alignment horizontal="center" vertical="center" wrapText="1"/>
      <protection locked="0"/>
    </xf>
    <xf numFmtId="0" fontId="20" fillId="6" borderId="22" xfId="0" applyFont="1" applyFill="1" applyBorder="1" applyAlignment="1" applyProtection="1">
      <alignment horizontal="center" vertical="center" wrapText="1"/>
      <protection locked="0"/>
    </xf>
    <xf numFmtId="0" fontId="20" fillId="6" borderId="20" xfId="0" applyFont="1" applyFill="1" applyBorder="1" applyAlignment="1" applyProtection="1">
      <alignment horizontal="center" vertical="center" wrapText="1"/>
      <protection locked="0"/>
    </xf>
    <xf numFmtId="0" fontId="20" fillId="6" borderId="54" xfId="0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 applyProtection="1">
      <alignment horizontal="center" vertical="center" wrapText="1"/>
      <protection locked="0"/>
    </xf>
    <xf numFmtId="1" fontId="22" fillId="6" borderId="15" xfId="0" applyNumberFormat="1" applyFont="1" applyFill="1" applyBorder="1" applyAlignment="1" applyProtection="1">
      <alignment horizontal="center" vertical="center" wrapText="1"/>
      <protection locked="0"/>
    </xf>
    <xf numFmtId="1" fontId="21" fillId="6" borderId="13" xfId="0" applyNumberFormat="1" applyFont="1" applyFill="1" applyBorder="1" applyAlignment="1" applyProtection="1">
      <alignment horizontal="center" vertical="center" wrapText="1"/>
      <protection locked="0"/>
    </xf>
    <xf numFmtId="1" fontId="21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14" xfId="0" applyFont="1" applyFill="1" applyBorder="1" applyAlignment="1" applyProtection="1">
      <alignment horizontal="center" vertical="center" wrapText="1"/>
      <protection locked="0"/>
    </xf>
    <xf numFmtId="0" fontId="21" fillId="6" borderId="13" xfId="0" applyFont="1" applyFill="1" applyBorder="1" applyAlignment="1">
      <alignment horizontal="center" vertical="center" wrapText="1"/>
    </xf>
    <xf numFmtId="0" fontId="21" fillId="6" borderId="23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vertical="center" wrapText="1"/>
    </xf>
    <xf numFmtId="0" fontId="23" fillId="6" borderId="23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9" fontId="19" fillId="6" borderId="21" xfId="2" applyFont="1" applyFill="1" applyBorder="1" applyAlignment="1" applyProtection="1">
      <alignment horizontal="center" vertical="center" wrapText="1"/>
      <protection locked="0"/>
    </xf>
    <xf numFmtId="0" fontId="24" fillId="2" borderId="20" xfId="0" applyFont="1" applyFill="1" applyBorder="1"/>
    <xf numFmtId="0" fontId="24" fillId="2" borderId="0" xfId="0" applyFont="1" applyFill="1"/>
    <xf numFmtId="0" fontId="25" fillId="2" borderId="0" xfId="0" applyFont="1" applyFill="1"/>
    <xf numFmtId="0" fontId="24" fillId="0" borderId="0" xfId="0" applyFont="1"/>
    <xf numFmtId="0" fontId="23" fillId="0" borderId="32" xfId="3" applyFont="1" applyBorder="1" applyAlignment="1">
      <alignment vertical="center"/>
    </xf>
    <xf numFmtId="0" fontId="23" fillId="0" borderId="26" xfId="3" applyFont="1" applyBorder="1" applyAlignment="1">
      <alignment vertical="center"/>
    </xf>
    <xf numFmtId="0" fontId="20" fillId="0" borderId="25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left" vertical="top" wrapText="1"/>
      <protection locked="0"/>
    </xf>
    <xf numFmtId="0" fontId="20" fillId="0" borderId="27" xfId="0" applyFont="1" applyBorder="1" applyAlignment="1" applyProtection="1">
      <alignment horizontal="left" vertical="top" wrapText="1"/>
      <protection locked="0"/>
    </xf>
    <xf numFmtId="0" fontId="20" fillId="0" borderId="25" xfId="0" applyFont="1" applyBorder="1" applyAlignment="1" applyProtection="1">
      <alignment horizontal="left" vertical="top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1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0" fillId="0" borderId="33" xfId="0" applyFont="1" applyBorder="1" applyAlignment="1" applyProtection="1">
      <alignment horizontal="center" vertical="center" wrapText="1"/>
      <protection locked="0"/>
    </xf>
    <xf numFmtId="0" fontId="23" fillId="0" borderId="34" xfId="0" applyFont="1" applyBorder="1" applyAlignment="1" applyProtection="1">
      <alignment horizontal="center" vertical="center" wrapText="1"/>
      <protection locked="0"/>
    </xf>
    <xf numFmtId="0" fontId="23" fillId="0" borderId="32" xfId="0" applyFont="1" applyBorder="1" applyAlignment="1" applyProtection="1">
      <alignment horizontal="center" vertical="center" wrapText="1"/>
      <protection locked="0"/>
    </xf>
    <xf numFmtId="0" fontId="20" fillId="0" borderId="55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1" fillId="0" borderId="27" xfId="0" applyFont="1" applyBorder="1" applyAlignment="1" applyProtection="1">
      <alignment horizontal="center" vertical="center" wrapText="1"/>
      <protection locked="0"/>
    </xf>
    <xf numFmtId="1" fontId="22" fillId="2" borderId="27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6" xfId="0" applyFont="1" applyBorder="1" applyAlignment="1" applyProtection="1">
      <alignment horizontal="center" vertical="center" wrapText="1"/>
      <protection locked="0"/>
    </xf>
    <xf numFmtId="0" fontId="21" fillId="4" borderId="25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9" fontId="19" fillId="0" borderId="33" xfId="2" applyFont="1" applyBorder="1" applyAlignment="1" applyProtection="1">
      <alignment horizontal="center" vertical="center" wrapText="1"/>
      <protection locked="0"/>
    </xf>
    <xf numFmtId="0" fontId="25" fillId="2" borderId="32" xfId="0" applyFont="1" applyFill="1" applyBorder="1" applyAlignment="1">
      <alignment wrapText="1"/>
    </xf>
    <xf numFmtId="0" fontId="25" fillId="0" borderId="0" xfId="0" applyFont="1"/>
    <xf numFmtId="0" fontId="25" fillId="2" borderId="32" xfId="0" applyFont="1" applyFill="1" applyBorder="1"/>
    <xf numFmtId="0" fontId="25" fillId="0" borderId="35" xfId="0" applyFont="1" applyBorder="1" applyAlignment="1" applyProtection="1">
      <alignment horizontal="center" vertical="center" wrapText="1"/>
      <protection locked="0"/>
    </xf>
    <xf numFmtId="0" fontId="25" fillId="0" borderId="27" xfId="0" applyFont="1" applyBorder="1" applyAlignment="1" applyProtection="1">
      <alignment horizontal="center" vertical="center" wrapText="1"/>
      <protection locked="0"/>
    </xf>
    <xf numFmtId="0" fontId="25" fillId="0" borderId="31" xfId="0" applyFont="1" applyBorder="1" applyAlignment="1" applyProtection="1">
      <alignment horizontal="center" vertical="center" wrapText="1"/>
      <protection locked="0"/>
    </xf>
    <xf numFmtId="0" fontId="18" fillId="6" borderId="32" xfId="3" applyFont="1" applyFill="1" applyBorder="1" applyAlignment="1">
      <alignment vertical="center"/>
    </xf>
    <xf numFmtId="0" fontId="25" fillId="6" borderId="35" xfId="0" applyFont="1" applyFill="1" applyBorder="1" applyAlignment="1" applyProtection="1">
      <alignment horizontal="left" vertical="top" wrapText="1"/>
      <protection locked="0"/>
    </xf>
    <xf numFmtId="0" fontId="25" fillId="6" borderId="27" xfId="0" applyFont="1" applyFill="1" applyBorder="1" applyAlignment="1" applyProtection="1">
      <alignment horizontal="left" vertical="top" wrapText="1"/>
      <protection locked="0"/>
    </xf>
    <xf numFmtId="0" fontId="25" fillId="6" borderId="25" xfId="0" applyFont="1" applyFill="1" applyBorder="1" applyAlignment="1" applyProtection="1">
      <alignment horizontal="left" vertical="top" wrapText="1"/>
      <protection locked="0"/>
    </xf>
    <xf numFmtId="0" fontId="25" fillId="6" borderId="35" xfId="0" applyFont="1" applyFill="1" applyBorder="1" applyAlignment="1" applyProtection="1">
      <alignment horizontal="center" vertical="center" wrapText="1"/>
      <protection locked="0"/>
    </xf>
    <xf numFmtId="0" fontId="25" fillId="6" borderId="27" xfId="0" applyFont="1" applyFill="1" applyBorder="1" applyAlignment="1" applyProtection="1">
      <alignment horizontal="center" vertical="center" wrapText="1"/>
      <protection locked="0"/>
    </xf>
    <xf numFmtId="0" fontId="25" fillId="6" borderId="31" xfId="0" applyFont="1" applyFill="1" applyBorder="1" applyAlignment="1" applyProtection="1">
      <alignment horizontal="center" vertical="center" wrapText="1"/>
      <protection locked="0"/>
    </xf>
    <xf numFmtId="0" fontId="25" fillId="6" borderId="32" xfId="0" applyFont="1" applyFill="1" applyBorder="1" applyAlignment="1" applyProtection="1">
      <alignment horizontal="center" vertical="center" wrapText="1"/>
      <protection locked="0"/>
    </xf>
    <xf numFmtId="0" fontId="20" fillId="6" borderId="35" xfId="0" applyFont="1" applyFill="1" applyBorder="1" applyAlignment="1" applyProtection="1">
      <alignment horizontal="center" vertical="center" wrapText="1"/>
      <protection locked="0"/>
    </xf>
    <xf numFmtId="0" fontId="20" fillId="6" borderId="33" xfId="0" applyFont="1" applyFill="1" applyBorder="1" applyAlignment="1" applyProtection="1">
      <alignment horizontal="center" vertical="center" wrapText="1"/>
      <protection locked="0"/>
    </xf>
    <xf numFmtId="0" fontId="20" fillId="6" borderId="34" xfId="0" applyFont="1" applyFill="1" applyBorder="1" applyAlignment="1" applyProtection="1">
      <alignment horizontal="center" vertical="center" wrapText="1"/>
      <protection locked="0"/>
    </xf>
    <xf numFmtId="0" fontId="20" fillId="6" borderId="55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>
      <alignment horizontal="center" vertical="center" wrapText="1"/>
    </xf>
    <xf numFmtId="0" fontId="21" fillId="6" borderId="27" xfId="0" applyFont="1" applyFill="1" applyBorder="1" applyAlignment="1" applyProtection="1">
      <alignment horizontal="center" vertical="center" wrapText="1"/>
      <protection locked="0"/>
    </xf>
    <xf numFmtId="1" fontId="21" fillId="6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26" xfId="0" applyFont="1" applyFill="1" applyBorder="1" applyAlignment="1" applyProtection="1">
      <alignment horizontal="center" vertical="center" wrapText="1"/>
      <protection locked="0"/>
    </xf>
    <xf numFmtId="1" fontId="22" fillId="6" borderId="27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25" xfId="0" applyFont="1" applyFill="1" applyBorder="1" applyAlignment="1">
      <alignment horizontal="center" vertical="center" wrapText="1"/>
    </xf>
    <xf numFmtId="0" fontId="20" fillId="6" borderId="25" xfId="0" applyFont="1" applyFill="1" applyBorder="1" applyAlignment="1">
      <alignment horizontal="center"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 wrapText="1"/>
    </xf>
    <xf numFmtId="0" fontId="23" fillId="6" borderId="26" xfId="0" applyFont="1" applyFill="1" applyBorder="1" applyAlignment="1">
      <alignment horizontal="center" vertical="center" wrapText="1"/>
    </xf>
    <xf numFmtId="9" fontId="19" fillId="6" borderId="33" xfId="2" applyFont="1" applyFill="1" applyBorder="1" applyAlignment="1" applyProtection="1">
      <alignment horizontal="center" vertical="center" wrapText="1"/>
      <protection locked="0"/>
    </xf>
    <xf numFmtId="0" fontId="23" fillId="0" borderId="32" xfId="3" applyFont="1" applyBorder="1" applyAlignment="1">
      <alignment horizontal="left" vertical="center" wrapText="1"/>
    </xf>
    <xf numFmtId="0" fontId="23" fillId="0" borderId="26" xfId="3" applyFont="1" applyBorder="1" applyAlignment="1">
      <alignment horizontal="left" vertical="center" wrapText="1"/>
    </xf>
    <xf numFmtId="0" fontId="25" fillId="0" borderId="35" xfId="0" applyFont="1" applyBorder="1" applyAlignment="1" applyProtection="1">
      <alignment horizontal="left" vertical="top" wrapText="1"/>
      <protection locked="0"/>
    </xf>
    <xf numFmtId="0" fontId="25" fillId="0" borderId="27" xfId="0" applyFont="1" applyBorder="1" applyAlignment="1" applyProtection="1">
      <alignment horizontal="left" vertical="top" wrapText="1"/>
      <protection locked="0"/>
    </xf>
    <xf numFmtId="0" fontId="25" fillId="0" borderId="25" xfId="0" applyFont="1" applyBorder="1" applyAlignment="1" applyProtection="1">
      <alignment horizontal="left" vertical="top" wrapText="1"/>
      <protection locked="0"/>
    </xf>
    <xf numFmtId="0" fontId="25" fillId="0" borderId="32" xfId="0" applyFont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/>
    <xf numFmtId="0" fontId="23" fillId="0" borderId="25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27" xfId="0" applyFont="1" applyBorder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3" fillId="0" borderId="35" xfId="0" applyFont="1" applyBorder="1" applyAlignment="1" applyProtection="1">
      <alignment horizontal="center" vertical="center" wrapText="1"/>
      <protection locked="0"/>
    </xf>
    <xf numFmtId="0" fontId="23" fillId="0" borderId="33" xfId="0" applyFont="1" applyBorder="1" applyAlignment="1" applyProtection="1">
      <alignment horizontal="center" vertical="center" wrapText="1"/>
      <protection locked="0"/>
    </xf>
    <xf numFmtId="0" fontId="23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 applyProtection="1">
      <alignment horizontal="center" vertical="center" wrapText="1"/>
      <protection locked="0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0" fontId="23" fillId="0" borderId="47" xfId="3" applyFont="1" applyBorder="1" applyAlignment="1">
      <alignment horizontal="left" vertical="center" wrapText="1"/>
    </xf>
    <xf numFmtId="0" fontId="23" fillId="0" borderId="35" xfId="0" applyFont="1" applyBorder="1" applyAlignment="1" applyProtection="1">
      <alignment horizontal="left" vertical="top" wrapText="1"/>
      <protection locked="0"/>
    </xf>
    <xf numFmtId="0" fontId="23" fillId="0" borderId="27" xfId="0" applyFont="1" applyBorder="1" applyAlignment="1" applyProtection="1">
      <alignment horizontal="left" vertical="top" wrapText="1"/>
      <protection locked="0"/>
    </xf>
    <xf numFmtId="0" fontId="23" fillId="0" borderId="25" xfId="0" applyFont="1" applyBorder="1" applyAlignment="1" applyProtection="1">
      <alignment horizontal="left" vertical="top" wrapText="1"/>
      <protection locked="0"/>
    </xf>
    <xf numFmtId="0" fontId="23" fillId="0" borderId="53" xfId="0" applyFont="1" applyBorder="1" applyAlignment="1" applyProtection="1">
      <alignment horizontal="center" vertical="center" wrapText="1"/>
      <protection locked="0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3" fillId="0" borderId="48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center" vertical="center" wrapText="1"/>
      <protection locked="0"/>
    </xf>
    <xf numFmtId="0" fontId="23" fillId="0" borderId="47" xfId="0" applyFont="1" applyBorder="1" applyAlignment="1" applyProtection="1">
      <alignment horizontal="center" vertical="center" wrapText="1"/>
      <protection locked="0"/>
    </xf>
    <xf numFmtId="0" fontId="20" fillId="0" borderId="53" xfId="0" applyFont="1" applyBorder="1" applyAlignment="1">
      <alignment horizontal="center" vertical="center" wrapText="1"/>
    </xf>
    <xf numFmtId="0" fontId="22" fillId="0" borderId="45" xfId="0" applyFont="1" applyBorder="1" applyAlignment="1" applyProtection="1">
      <alignment horizontal="center" vertical="center" wrapText="1"/>
      <protection locked="0"/>
    </xf>
    <xf numFmtId="1" fontId="22" fillId="2" borderId="45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4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4" xfId="0" applyFont="1" applyBorder="1" applyAlignment="1" applyProtection="1">
      <alignment horizontal="center" vertical="center" wrapText="1"/>
      <protection locked="0"/>
    </xf>
    <xf numFmtId="0" fontId="21" fillId="4" borderId="40" xfId="0" applyFont="1" applyFill="1" applyBorder="1" applyAlignment="1">
      <alignment horizontal="center" vertical="center" wrapText="1"/>
    </xf>
    <xf numFmtId="0" fontId="20" fillId="4" borderId="40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9" fontId="19" fillId="0" borderId="57" xfId="2" applyFont="1" applyBorder="1" applyAlignment="1" applyProtection="1">
      <alignment horizontal="center" vertical="center" wrapText="1"/>
      <protection locked="0"/>
    </xf>
    <xf numFmtId="43" fontId="2" fillId="2" borderId="2" xfId="1" applyFont="1" applyFill="1" applyBorder="1" applyAlignment="1" applyProtection="1">
      <alignment vertical="center"/>
      <protection locked="0"/>
    </xf>
    <xf numFmtId="43" fontId="2" fillId="2" borderId="0" xfId="1" applyFont="1" applyFill="1" applyBorder="1" applyAlignment="1" applyProtection="1">
      <alignment horizontal="left" vertical="top"/>
      <protection locked="0"/>
    </xf>
    <xf numFmtId="43" fontId="2" fillId="2" borderId="0" xfId="1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13" fillId="2" borderId="41" xfId="0" applyFont="1" applyFill="1" applyBorder="1" applyAlignment="1" applyProtection="1">
      <alignment horizontal="center" vertical="center"/>
      <protection locked="0"/>
    </xf>
    <xf numFmtId="0" fontId="13" fillId="7" borderId="41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1" fontId="5" fillId="2" borderId="42" xfId="0" applyNumberFormat="1" applyFont="1" applyFill="1" applyBorder="1" applyAlignment="1" applyProtection="1">
      <alignment horizontal="center" vertical="center"/>
      <protection locked="0"/>
    </xf>
    <xf numFmtId="1" fontId="14" fillId="7" borderId="42" xfId="0" applyNumberFormat="1" applyFont="1" applyFill="1" applyBorder="1" applyAlignment="1" applyProtection="1">
      <alignment horizontal="center" vertical="center"/>
      <protection locked="0"/>
    </xf>
    <xf numFmtId="1" fontId="13" fillId="2" borderId="41" xfId="0" applyNumberFormat="1" applyFont="1" applyFill="1" applyBorder="1" applyAlignment="1" applyProtection="1">
      <alignment horizontal="center" vertical="center"/>
      <protection locked="0"/>
    </xf>
    <xf numFmtId="1" fontId="5" fillId="2" borderId="52" xfId="0" applyNumberFormat="1" applyFont="1" applyFill="1" applyBorder="1" applyAlignment="1">
      <alignment horizontal="center" vertical="center"/>
    </xf>
    <xf numFmtId="1" fontId="14" fillId="7" borderId="52" xfId="0" applyNumberFormat="1" applyFont="1" applyFill="1" applyBorder="1" applyAlignment="1">
      <alignment horizontal="center" vertical="center"/>
    </xf>
    <xf numFmtId="1" fontId="13" fillId="2" borderId="41" xfId="0" applyNumberFormat="1" applyFont="1" applyFill="1" applyBorder="1" applyAlignment="1">
      <alignment horizontal="center" vertical="center"/>
    </xf>
    <xf numFmtId="1" fontId="14" fillId="7" borderId="5" xfId="0" applyNumberFormat="1" applyFont="1" applyFill="1" applyBorder="1" applyAlignment="1">
      <alignment horizontal="center" vertical="center"/>
    </xf>
    <xf numFmtId="1" fontId="13" fillId="2" borderId="58" xfId="0" applyNumberFormat="1" applyFont="1" applyFill="1" applyBorder="1" applyAlignment="1">
      <alignment horizontal="center" vertical="center"/>
    </xf>
    <xf numFmtId="1" fontId="14" fillId="2" borderId="59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/>
    <xf numFmtId="0" fontId="2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center"/>
    </xf>
    <xf numFmtId="1" fontId="26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/>
    <xf numFmtId="0" fontId="20" fillId="2" borderId="1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3" fillId="0" borderId="7" xfId="3" applyFont="1" applyBorder="1" applyAlignment="1">
      <alignment vertical="center" wrapText="1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left" vertical="top" wrapText="1"/>
      <protection locked="0"/>
    </xf>
    <xf numFmtId="0" fontId="23" fillId="0" borderId="61" xfId="0" applyFont="1" applyBorder="1" applyAlignment="1" applyProtection="1">
      <alignment horizontal="left" vertical="top" wrapText="1"/>
      <protection locked="0"/>
    </xf>
    <xf numFmtId="0" fontId="23" fillId="0" borderId="62" xfId="0" applyFont="1" applyBorder="1" applyAlignment="1" applyProtection="1">
      <alignment horizontal="left" vertical="top" wrapText="1"/>
      <protection locked="0"/>
    </xf>
    <xf numFmtId="0" fontId="23" fillId="0" borderId="58" xfId="0" applyFont="1" applyBorder="1" applyAlignment="1" applyProtection="1">
      <alignment horizontal="center" vertical="center" wrapText="1"/>
      <protection locked="0"/>
    </xf>
    <xf numFmtId="0" fontId="23" fillId="0" borderId="63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59" xfId="0" applyFont="1" applyBorder="1" applyAlignment="1" applyProtection="1">
      <alignment horizontal="center" vertical="center" wrapText="1"/>
      <protection locked="0"/>
    </xf>
    <xf numFmtId="0" fontId="2" fillId="0" borderId="62" xfId="0" applyFont="1" applyBorder="1"/>
    <xf numFmtId="0" fontId="23" fillId="0" borderId="64" xfId="0" applyFont="1" applyBorder="1" applyAlignment="1" applyProtection="1">
      <alignment horizontal="center" vertical="center" wrapText="1"/>
      <protection locked="0"/>
    </xf>
    <xf numFmtId="0" fontId="23" fillId="0" borderId="65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2" fillId="0" borderId="66" xfId="0" applyFont="1" applyBorder="1" applyAlignment="1" applyProtection="1">
      <alignment horizontal="center" vertical="center" wrapText="1"/>
      <protection locked="0"/>
    </xf>
    <xf numFmtId="0" fontId="22" fillId="0" borderId="67" xfId="0" applyFont="1" applyBorder="1" applyAlignment="1" applyProtection="1">
      <alignment horizontal="center" vertical="center" wrapText="1"/>
      <protection locked="0"/>
    </xf>
    <xf numFmtId="1" fontId="22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68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 applyProtection="1">
      <alignment horizontal="center" vertical="center" wrapText="1"/>
      <protection locked="0"/>
    </xf>
    <xf numFmtId="0" fontId="20" fillId="4" borderId="68" xfId="0" applyFont="1" applyFill="1" applyBorder="1" applyAlignment="1">
      <alignment horizontal="center" vertical="center" wrapText="1"/>
    </xf>
    <xf numFmtId="0" fontId="20" fillId="4" borderId="54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9" fontId="19" fillId="0" borderId="69" xfId="2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wrapText="1"/>
    </xf>
    <xf numFmtId="0" fontId="13" fillId="2" borderId="0" xfId="0" applyFont="1" applyFill="1"/>
    <xf numFmtId="0" fontId="13" fillId="0" borderId="0" xfId="0" applyFont="1"/>
    <xf numFmtId="0" fontId="2" fillId="2" borderId="0" xfId="0" applyFont="1" applyFill="1" applyAlignment="1" applyProtection="1">
      <alignment vertical="center"/>
      <protection locked="0"/>
    </xf>
    <xf numFmtId="0" fontId="13" fillId="2" borderId="58" xfId="0" applyFont="1" applyFill="1" applyBorder="1" applyAlignment="1" applyProtection="1">
      <alignment horizontal="center" vertical="center"/>
      <protection locked="0"/>
    </xf>
    <xf numFmtId="0" fontId="13" fillId="7" borderId="58" xfId="0" applyFont="1" applyFill="1" applyBorder="1" applyAlignment="1" applyProtection="1">
      <alignment horizontal="center" vertical="center"/>
      <protection locked="0"/>
    </xf>
    <xf numFmtId="1" fontId="5" fillId="2" borderId="52" xfId="0" applyNumberFormat="1" applyFont="1" applyFill="1" applyBorder="1" applyAlignment="1" applyProtection="1">
      <alignment horizontal="center" vertical="center"/>
      <protection locked="0"/>
    </xf>
    <xf numFmtId="1" fontId="14" fillId="7" borderId="52" xfId="0" applyNumberFormat="1" applyFont="1" applyFill="1" applyBorder="1" applyAlignment="1" applyProtection="1">
      <alignment horizontal="center" vertical="center"/>
      <protection locked="0"/>
    </xf>
    <xf numFmtId="1" fontId="13" fillId="2" borderId="5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4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>
      <alignment horizontal="center" vertical="center" wrapText="1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14" fillId="0" borderId="52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 vertical="center" wrapText="1"/>
      <protection locked="0"/>
    </xf>
    <xf numFmtId="0" fontId="14" fillId="4" borderId="18" xfId="0" applyFont="1" applyFill="1" applyBorder="1" applyAlignment="1" applyProtection="1">
      <alignment horizontal="center" vertical="center" wrapText="1"/>
      <protection locked="0"/>
    </xf>
    <xf numFmtId="0" fontId="14" fillId="4" borderId="43" xfId="0" applyFont="1" applyFill="1" applyBorder="1" applyAlignment="1" applyProtection="1">
      <alignment horizontal="center" vertical="center" wrapText="1"/>
      <protection locked="0"/>
    </xf>
    <xf numFmtId="0" fontId="13" fillId="5" borderId="13" xfId="0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center" vertical="center" wrapText="1"/>
    </xf>
    <xf numFmtId="0" fontId="17" fillId="5" borderId="37" xfId="0" applyFont="1" applyFill="1" applyBorder="1" applyAlignment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 wrapText="1"/>
      <protection locked="0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4" borderId="30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33" xfId="0" applyFont="1" applyFill="1" applyBorder="1" applyAlignment="1" applyProtection="1">
      <alignment horizontal="center" vertical="center" wrapText="1"/>
      <protection locked="0"/>
    </xf>
    <xf numFmtId="0" fontId="2" fillId="5" borderId="48" xfId="0" applyFont="1" applyFill="1" applyBorder="1" applyAlignment="1" applyProtection="1">
      <alignment horizontal="center" vertical="center" wrapText="1"/>
      <protection locked="0"/>
    </xf>
    <xf numFmtId="0" fontId="13" fillId="5" borderId="22" xfId="0" applyFont="1" applyFill="1" applyBorder="1" applyAlignment="1" applyProtection="1">
      <alignment horizontal="center" vertical="center" wrapText="1"/>
      <protection locked="0"/>
    </xf>
    <xf numFmtId="0" fontId="13" fillId="5" borderId="34" xfId="0" applyFont="1" applyFill="1" applyBorder="1" applyAlignment="1" applyProtection="1">
      <alignment horizontal="center" vertical="center" wrapText="1"/>
      <protection locked="0"/>
    </xf>
    <xf numFmtId="0" fontId="13" fillId="5" borderId="49" xfId="0" applyFont="1" applyFill="1" applyBorder="1" applyAlignment="1" applyProtection="1">
      <alignment horizontal="center" vertical="center" wrapText="1"/>
      <protection locked="0"/>
    </xf>
    <xf numFmtId="0" fontId="2" fillId="5" borderId="23" xfId="0" applyFont="1" applyFill="1" applyBorder="1" applyAlignment="1" applyProtection="1">
      <alignment horizontal="center" vertical="center" wrapText="1"/>
      <protection locked="0"/>
    </xf>
    <xf numFmtId="0" fontId="2" fillId="5" borderId="35" xfId="0" applyFont="1" applyFill="1" applyBorder="1" applyAlignment="1" applyProtection="1">
      <alignment horizontal="center" vertical="center" wrapText="1"/>
      <protection locked="0"/>
    </xf>
    <xf numFmtId="0" fontId="2" fillId="5" borderId="50" xfId="0" applyFont="1" applyFill="1" applyBorder="1" applyAlignment="1" applyProtection="1">
      <alignment horizontal="center" vertical="center" wrapText="1"/>
      <protection locked="0"/>
    </xf>
    <xf numFmtId="0" fontId="14" fillId="5" borderId="23" xfId="0" applyFont="1" applyFill="1" applyBorder="1" applyAlignment="1" applyProtection="1">
      <alignment horizontal="center" vertical="center" wrapText="1"/>
      <protection locked="0"/>
    </xf>
    <xf numFmtId="0" fontId="14" fillId="5" borderId="35" xfId="0" applyFont="1" applyFill="1" applyBorder="1" applyAlignment="1" applyProtection="1">
      <alignment horizontal="center" vertical="center" wrapText="1"/>
      <protection locked="0"/>
    </xf>
    <xf numFmtId="0" fontId="14" fillId="5" borderId="53" xfId="0" applyFont="1" applyFill="1" applyBorder="1" applyAlignment="1" applyProtection="1">
      <alignment horizontal="center" vertical="center" wrapText="1"/>
      <protection locked="0"/>
    </xf>
    <xf numFmtId="0" fontId="13" fillId="5" borderId="15" xfId="0" applyFont="1" applyFill="1" applyBorder="1" applyAlignment="1">
      <alignment horizontal="center" vertical="center" wrapText="1"/>
    </xf>
    <xf numFmtId="0" fontId="17" fillId="5" borderId="27" xfId="0" applyFont="1" applyFill="1" applyBorder="1" applyAlignment="1">
      <alignment horizontal="center" vertical="center" wrapText="1"/>
    </xf>
    <xf numFmtId="0" fontId="17" fillId="5" borderId="45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13" fillId="5" borderId="14" xfId="0" applyFont="1" applyFill="1" applyBorder="1" applyAlignment="1" applyProtection="1">
      <alignment horizontal="center" vertical="center" wrapText="1"/>
      <protection locked="0"/>
    </xf>
    <xf numFmtId="0" fontId="13" fillId="5" borderId="26" xfId="0" applyFont="1" applyFill="1" applyBorder="1" applyAlignment="1" applyProtection="1">
      <alignment horizontal="center" vertical="center" wrapText="1"/>
      <protection locked="0"/>
    </xf>
    <xf numFmtId="0" fontId="13" fillId="5" borderId="44" xfId="0" applyFont="1" applyFill="1" applyBorder="1" applyAlignment="1" applyProtection="1">
      <alignment horizontal="center" vertical="center" wrapText="1"/>
      <protection locked="0"/>
    </xf>
    <xf numFmtId="0" fontId="13" fillId="5" borderId="15" xfId="0" applyFont="1" applyFill="1" applyBorder="1" applyAlignment="1" applyProtection="1">
      <alignment horizontal="center" vertical="center" wrapText="1"/>
      <protection locked="0"/>
    </xf>
    <xf numFmtId="0" fontId="13" fillId="5" borderId="27" xfId="0" applyFont="1" applyFill="1" applyBorder="1" applyAlignment="1" applyProtection="1">
      <alignment horizontal="center" vertical="center" wrapText="1"/>
      <protection locked="0"/>
    </xf>
    <xf numFmtId="0" fontId="13" fillId="5" borderId="45" xfId="0" applyFont="1" applyFill="1" applyBorder="1" applyAlignment="1" applyProtection="1">
      <alignment horizontal="center" vertical="center" wrapText="1"/>
      <protection locked="0"/>
    </xf>
    <xf numFmtId="0" fontId="2" fillId="5" borderId="19" xfId="0" applyFont="1" applyFill="1" applyBorder="1" applyAlignment="1" applyProtection="1">
      <alignment horizontal="center" vertical="center" wrapText="1"/>
      <protection locked="0"/>
    </xf>
    <xf numFmtId="0" fontId="2" fillId="5" borderId="31" xfId="0" applyFont="1" applyFill="1" applyBorder="1" applyAlignment="1" applyProtection="1">
      <alignment horizontal="center" vertical="center" wrapText="1"/>
      <protection locked="0"/>
    </xf>
    <xf numFmtId="0" fontId="2" fillId="5" borderId="46" xfId="0" applyFont="1" applyFill="1" applyBorder="1" applyAlignment="1" applyProtection="1">
      <alignment horizontal="center" vertical="center" wrapText="1"/>
      <protection locked="0"/>
    </xf>
    <xf numFmtId="0" fontId="13" fillId="5" borderId="20" xfId="0" applyFont="1" applyFill="1" applyBorder="1" applyAlignment="1" applyProtection="1">
      <alignment horizontal="center" vertical="center" wrapText="1"/>
      <protection locked="0"/>
    </xf>
    <xf numFmtId="0" fontId="13" fillId="5" borderId="32" xfId="0" applyFont="1" applyFill="1" applyBorder="1" applyAlignment="1" applyProtection="1">
      <alignment horizontal="center" vertical="center" wrapText="1"/>
      <protection locked="0"/>
    </xf>
    <xf numFmtId="0" fontId="13" fillId="5" borderId="47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26" xfId="0" applyFont="1" applyFill="1" applyBorder="1" applyAlignment="1" applyProtection="1">
      <alignment horizontal="center" vertical="center" wrapText="1"/>
      <protection locked="0"/>
    </xf>
    <xf numFmtId="0" fontId="2" fillId="5" borderId="44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3" fillId="5" borderId="38" xfId="0" applyFont="1" applyFill="1" applyBorder="1" applyAlignment="1" applyProtection="1">
      <alignment horizontal="center" vertical="center" wrapText="1"/>
      <protection locked="0"/>
    </xf>
    <xf numFmtId="0" fontId="13" fillId="5" borderId="39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25" xfId="0" applyFont="1" applyFill="1" applyBorder="1" applyAlignment="1" applyProtection="1">
      <alignment horizontal="center" vertical="center" wrapText="1"/>
      <protection locked="0"/>
    </xf>
    <xf numFmtId="0" fontId="2" fillId="5" borderId="40" xfId="0" applyFont="1" applyFill="1" applyBorder="1" applyAlignment="1" applyProtection="1">
      <alignment horizontal="center" vertical="center" wrapText="1"/>
      <protection locked="0"/>
    </xf>
    <xf numFmtId="0" fontId="13" fillId="5" borderId="16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3" fillId="5" borderId="17" xfId="0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43" fontId="10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13" fillId="5" borderId="10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7" fillId="2" borderId="32" xfId="0" applyFont="1" applyFill="1" applyBorder="1"/>
  </cellXfs>
  <cellStyles count="4">
    <cellStyle name="Milliers" xfId="1" builtinId="3"/>
    <cellStyle name="Normal" xfId="0" builtinId="0"/>
    <cellStyle name="Normal 3" xfId="3" xr:uid="{1520E8EB-6103-0A4B-9F9A-B2660BC6B763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0933A-2B09-4847-8BB6-3081F948AF2B}">
  <sheetPr>
    <tabColor rgb="FF92D050"/>
  </sheetPr>
  <dimension ref="A1:BI60"/>
  <sheetViews>
    <sheetView tabSelected="1" topLeftCell="A6" zoomScale="60" zoomScaleNormal="60" workbookViewId="0">
      <selection activeCell="AN25" sqref="AN25"/>
    </sheetView>
  </sheetViews>
  <sheetFormatPr baseColWidth="10" defaultColWidth="11.44140625" defaultRowHeight="13.8" outlineLevelCol="1" x14ac:dyDescent="0.25"/>
  <cols>
    <col min="1" max="1" width="20.77734375" style="6" customWidth="1"/>
    <col min="2" max="2" width="18.77734375" style="6" customWidth="1"/>
    <col min="3" max="3" width="90.44140625" style="6" bestFit="1" customWidth="1"/>
    <col min="4" max="4" width="17.109375" style="6" customWidth="1"/>
    <col min="5" max="8" width="17.109375" style="6" hidden="1" customWidth="1"/>
    <col min="9" max="9" width="15.6640625" style="6" hidden="1" customWidth="1"/>
    <col min="10" max="10" width="37.44140625" style="6" hidden="1" customWidth="1"/>
    <col min="11" max="11" width="19.33203125" style="6" hidden="1" customWidth="1"/>
    <col min="12" max="12" width="23" style="6" customWidth="1"/>
    <col min="13" max="13" width="18.77734375" style="6" customWidth="1"/>
    <col min="14" max="14" width="21.33203125" style="6" customWidth="1"/>
    <col min="15" max="15" width="18.6640625" style="6" customWidth="1"/>
    <col min="16" max="16" width="16.6640625" style="6" customWidth="1"/>
    <col min="17" max="18" width="22.77734375" style="6" customWidth="1"/>
    <col min="19" max="19" width="11.109375" style="6" customWidth="1" outlineLevel="1"/>
    <col min="20" max="20" width="15" style="6" customWidth="1" outlineLevel="1"/>
    <col min="21" max="21" width="11.109375" style="6" customWidth="1" outlineLevel="1"/>
    <col min="22" max="22" width="10.77734375" style="6" customWidth="1" outlineLevel="1"/>
    <col min="23" max="23" width="19.44140625" style="6" customWidth="1" outlineLevel="1"/>
    <col min="24" max="24" width="22" style="6" customWidth="1" outlineLevel="1"/>
    <col min="25" max="25" width="11.109375" style="6" customWidth="1" outlineLevel="1" collapsed="1"/>
    <col min="26" max="26" width="13.6640625" style="6" customWidth="1" outlineLevel="1"/>
    <col min="27" max="27" width="18.33203125" style="6" customWidth="1" outlineLevel="1"/>
    <col min="28" max="28" width="10.77734375" style="6" customWidth="1" outlineLevel="1"/>
    <col min="29" max="30" width="18" style="6" customWidth="1" outlineLevel="1"/>
    <col min="31" max="31" width="11.109375" style="6" customWidth="1" outlineLevel="1"/>
    <col min="32" max="32" width="12.77734375" style="6" customWidth="1" outlineLevel="1"/>
    <col min="33" max="33" width="13.109375" style="6" customWidth="1" outlineLevel="1"/>
    <col min="34" max="34" width="10.77734375" style="6" customWidth="1" outlineLevel="1"/>
    <col min="35" max="37" width="16.33203125" style="6" customWidth="1" outlineLevel="1"/>
    <col min="38" max="38" width="11.44140625" style="6"/>
    <col min="39" max="39" width="22.77734375" style="6" customWidth="1"/>
    <col min="40" max="40" width="121.6640625" style="1" customWidth="1"/>
    <col min="41" max="55" width="11.44140625" style="1"/>
    <col min="56" max="16384" width="11.44140625" style="6"/>
  </cols>
  <sheetData>
    <row r="1" spans="1:61" s="1" customFormat="1" x14ac:dyDescent="0.25"/>
    <row r="2" spans="1:61" s="1" customFormat="1" ht="20.5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61" ht="20.399999999999999" x14ac:dyDescent="0.35">
      <c r="A3" s="3" t="s">
        <v>0</v>
      </c>
      <c r="B3" s="306" t="s">
        <v>1</v>
      </c>
      <c r="C3" s="307"/>
      <c r="D3" s="308"/>
      <c r="E3" s="306" t="s">
        <v>2</v>
      </c>
      <c r="F3" s="309"/>
      <c r="G3" s="309"/>
      <c r="H3" s="310"/>
      <c r="I3" s="306" t="s">
        <v>3</v>
      </c>
      <c r="J3" s="307"/>
      <c r="K3" s="309"/>
      <c r="L3" s="309"/>
      <c r="M3" s="309"/>
      <c r="N3" s="309"/>
      <c r="O3" s="310"/>
      <c r="P3" s="306" t="s">
        <v>4</v>
      </c>
      <c r="Q3" s="307"/>
      <c r="R3" s="307"/>
      <c r="S3" s="307"/>
      <c r="T3" s="308"/>
      <c r="U3" s="306" t="s">
        <v>5</v>
      </c>
      <c r="V3" s="307"/>
      <c r="W3" s="308"/>
      <c r="X3" s="4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5"/>
      <c r="BD3" s="1"/>
      <c r="BE3" s="1"/>
      <c r="BF3" s="1"/>
      <c r="BG3" s="1"/>
      <c r="BH3" s="1"/>
      <c r="BI3" s="1"/>
    </row>
    <row r="4" spans="1:61" ht="25.5" customHeight="1" thickBot="1" x14ac:dyDescent="0.4">
      <c r="A4" s="7" t="s">
        <v>6</v>
      </c>
      <c r="B4" s="311" t="s">
        <v>7</v>
      </c>
      <c r="C4" s="312"/>
      <c r="D4" s="313"/>
      <c r="E4" s="311" t="s">
        <v>7</v>
      </c>
      <c r="F4" s="314"/>
      <c r="G4" s="314"/>
      <c r="H4" s="315"/>
      <c r="I4" s="316" t="s">
        <v>8</v>
      </c>
      <c r="J4" s="317"/>
      <c r="K4" s="314"/>
      <c r="L4" s="314"/>
      <c r="M4" s="314"/>
      <c r="N4" s="314"/>
      <c r="O4" s="315"/>
      <c r="P4" s="316" t="s">
        <v>9</v>
      </c>
      <c r="Q4" s="317"/>
      <c r="R4" s="317"/>
      <c r="S4" s="317"/>
      <c r="T4" s="318"/>
      <c r="U4" s="319" t="s">
        <v>10</v>
      </c>
      <c r="V4" s="320"/>
      <c r="W4" s="321"/>
      <c r="X4" s="8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5"/>
      <c r="BD4" s="1"/>
      <c r="BE4" s="1"/>
      <c r="BF4" s="1"/>
      <c r="BG4" s="1"/>
      <c r="BH4" s="1"/>
      <c r="BI4" s="1"/>
    </row>
    <row r="5" spans="1:61" s="1" customForma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9"/>
      <c r="O5" s="9"/>
      <c r="P5" s="9"/>
      <c r="Q5" s="9"/>
      <c r="R5" s="9"/>
      <c r="S5" s="9"/>
      <c r="T5" s="10"/>
      <c r="AM5" s="5"/>
    </row>
    <row r="6" spans="1:61" s="1" customFormat="1" ht="14.4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N6" s="9"/>
      <c r="O6" s="9"/>
      <c r="P6" s="9"/>
      <c r="Q6" s="9"/>
      <c r="R6" s="9"/>
      <c r="S6" s="9"/>
      <c r="T6" s="10"/>
      <c r="AM6" s="5"/>
    </row>
    <row r="7" spans="1:61" s="1" customFormat="1" ht="18" thickBo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N7" s="9"/>
      <c r="O7" s="9"/>
      <c r="P7" s="9"/>
      <c r="Q7" s="11" t="s">
        <v>11</v>
      </c>
      <c r="R7" s="12">
        <v>15</v>
      </c>
      <c r="S7" s="13" t="s">
        <v>12</v>
      </c>
      <c r="AM7" s="5"/>
    </row>
    <row r="8" spans="1:61" s="1" customFormat="1" ht="18" thickBo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N8" s="9"/>
      <c r="O8" s="9"/>
      <c r="P8" s="9"/>
      <c r="Q8" s="14" t="s">
        <v>13</v>
      </c>
      <c r="R8" s="15">
        <v>18</v>
      </c>
      <c r="S8" s="13" t="s">
        <v>12</v>
      </c>
      <c r="AM8" s="5"/>
    </row>
    <row r="9" spans="1:61" s="1" customFormat="1" ht="18" thickBo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N9" s="9"/>
      <c r="O9" s="9"/>
      <c r="P9" s="9"/>
      <c r="Q9" s="16" t="s">
        <v>14</v>
      </c>
      <c r="R9" s="15">
        <v>36</v>
      </c>
      <c r="S9" s="13" t="s">
        <v>12</v>
      </c>
      <c r="AM9" s="5"/>
    </row>
    <row r="10" spans="1:61" s="1" customFormat="1" ht="17.399999999999999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Q10" s="17"/>
      <c r="R10" s="17"/>
      <c r="S10" s="18"/>
      <c r="T10" s="10"/>
      <c r="AM10" s="5"/>
    </row>
    <row r="11" spans="1:61" s="1" customForma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9"/>
      <c r="O11" s="9"/>
      <c r="P11" s="9"/>
      <c r="Q11" s="279"/>
      <c r="R11" s="279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1"/>
      <c r="AK11" s="19"/>
      <c r="AM11" s="5"/>
    </row>
    <row r="12" spans="1:61" s="1" customForma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N12" s="9"/>
      <c r="O12" s="9"/>
      <c r="P12" s="9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1"/>
      <c r="AK12" s="19"/>
      <c r="AM12" s="5"/>
    </row>
    <row r="13" spans="1:61" s="1" customFormat="1" ht="14.4" thickBo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1"/>
      <c r="AK13" s="19"/>
      <c r="AM13" s="20"/>
    </row>
    <row r="14" spans="1:61" ht="26.55" customHeight="1" thickBot="1" x14ac:dyDescent="0.3">
      <c r="A14" s="21"/>
      <c r="B14" s="282" t="s">
        <v>15</v>
      </c>
      <c r="C14" s="283"/>
      <c r="D14" s="284"/>
      <c r="E14" s="285" t="s">
        <v>16</v>
      </c>
      <c r="F14" s="286"/>
      <c r="G14" s="286"/>
      <c r="H14" s="287"/>
      <c r="I14" s="282" t="s">
        <v>17</v>
      </c>
      <c r="J14" s="283"/>
      <c r="K14" s="284"/>
      <c r="L14" s="2"/>
      <c r="M14" s="1"/>
      <c r="N14" s="9"/>
      <c r="O14" s="9"/>
      <c r="P14" s="9"/>
      <c r="Q14" s="288" t="s">
        <v>18</v>
      </c>
      <c r="R14" s="290" t="s">
        <v>19</v>
      </c>
      <c r="S14" s="291"/>
      <c r="T14" s="291"/>
      <c r="U14" s="291"/>
      <c r="V14" s="291"/>
      <c r="W14" s="292"/>
      <c r="X14" s="290" t="s">
        <v>20</v>
      </c>
      <c r="Y14" s="296"/>
      <c r="Z14" s="296"/>
      <c r="AA14" s="296"/>
      <c r="AB14" s="296"/>
      <c r="AC14" s="297"/>
      <c r="AD14" s="290" t="s">
        <v>21</v>
      </c>
      <c r="AE14" s="301"/>
      <c r="AF14" s="301"/>
      <c r="AG14" s="301"/>
      <c r="AH14" s="301"/>
      <c r="AI14" s="301"/>
      <c r="AJ14" s="303" t="s">
        <v>22</v>
      </c>
      <c r="AK14" s="22"/>
      <c r="AL14" s="1"/>
      <c r="AM14" s="1"/>
    </row>
    <row r="15" spans="1:61" ht="26.55" customHeight="1" thickBot="1" x14ac:dyDescent="0.3">
      <c r="A15" s="265" t="s">
        <v>23</v>
      </c>
      <c r="B15" s="250" t="s">
        <v>24</v>
      </c>
      <c r="C15" s="253" t="s">
        <v>25</v>
      </c>
      <c r="D15" s="270" t="s">
        <v>26</v>
      </c>
      <c r="E15" s="273" t="s">
        <v>27</v>
      </c>
      <c r="F15" s="276" t="s">
        <v>28</v>
      </c>
      <c r="G15" s="276" t="s">
        <v>29</v>
      </c>
      <c r="H15" s="247" t="s">
        <v>30</v>
      </c>
      <c r="I15" s="250" t="s">
        <v>31</v>
      </c>
      <c r="J15" s="253" t="s">
        <v>32</v>
      </c>
      <c r="K15" s="256" t="s">
        <v>33</v>
      </c>
      <c r="L15" s="259" t="s">
        <v>34</v>
      </c>
      <c r="M15" s="262" t="s">
        <v>35</v>
      </c>
      <c r="N15" s="231" t="s">
        <v>36</v>
      </c>
      <c r="O15" s="234" t="s">
        <v>37</v>
      </c>
      <c r="P15" s="237" t="s">
        <v>38</v>
      </c>
      <c r="Q15" s="289"/>
      <c r="R15" s="293"/>
      <c r="S15" s="294"/>
      <c r="T15" s="294"/>
      <c r="U15" s="294"/>
      <c r="V15" s="294"/>
      <c r="W15" s="295"/>
      <c r="X15" s="298"/>
      <c r="Y15" s="299"/>
      <c r="Z15" s="299"/>
      <c r="AA15" s="299"/>
      <c r="AB15" s="299"/>
      <c r="AC15" s="300"/>
      <c r="AD15" s="210"/>
      <c r="AE15" s="302"/>
      <c r="AF15" s="302"/>
      <c r="AG15" s="302"/>
      <c r="AH15" s="302"/>
      <c r="AI15" s="302"/>
      <c r="AJ15" s="304"/>
      <c r="AK15" s="240" t="s">
        <v>39</v>
      </c>
      <c r="AL15" s="243" t="s">
        <v>40</v>
      </c>
      <c r="AM15" s="219" t="s">
        <v>41</v>
      </c>
      <c r="AN15" s="219" t="s">
        <v>42</v>
      </c>
    </row>
    <row r="16" spans="1:61" ht="27" customHeight="1" x14ac:dyDescent="0.25">
      <c r="A16" s="266"/>
      <c r="B16" s="251"/>
      <c r="C16" s="254"/>
      <c r="D16" s="271"/>
      <c r="E16" s="274"/>
      <c r="F16" s="277"/>
      <c r="G16" s="277"/>
      <c r="H16" s="248"/>
      <c r="I16" s="251"/>
      <c r="J16" s="254"/>
      <c r="K16" s="257"/>
      <c r="L16" s="260"/>
      <c r="M16" s="263"/>
      <c r="N16" s="232"/>
      <c r="O16" s="235"/>
      <c r="P16" s="238"/>
      <c r="Q16" s="222" t="s">
        <v>43</v>
      </c>
      <c r="R16" s="224" t="s">
        <v>44</v>
      </c>
      <c r="S16" s="213" t="s">
        <v>45</v>
      </c>
      <c r="T16" s="215" t="s">
        <v>46</v>
      </c>
      <c r="U16" s="215" t="s">
        <v>47</v>
      </c>
      <c r="V16" s="215" t="s">
        <v>48</v>
      </c>
      <c r="W16" s="217" t="s">
        <v>49</v>
      </c>
      <c r="X16" s="229" t="s">
        <v>50</v>
      </c>
      <c r="Y16" s="215" t="s">
        <v>51</v>
      </c>
      <c r="Z16" s="215" t="s">
        <v>52</v>
      </c>
      <c r="AA16" s="215" t="s">
        <v>53</v>
      </c>
      <c r="AB16" s="215" t="s">
        <v>54</v>
      </c>
      <c r="AC16" s="217" t="s">
        <v>55</v>
      </c>
      <c r="AD16" s="211" t="s">
        <v>56</v>
      </c>
      <c r="AE16" s="213" t="s">
        <v>57</v>
      </c>
      <c r="AF16" s="215" t="s">
        <v>58</v>
      </c>
      <c r="AG16" s="215" t="s">
        <v>59</v>
      </c>
      <c r="AH16" s="215" t="s">
        <v>60</v>
      </c>
      <c r="AI16" s="217" t="s">
        <v>61</v>
      </c>
      <c r="AJ16" s="304"/>
      <c r="AK16" s="241"/>
      <c r="AL16" s="244"/>
      <c r="AM16" s="220"/>
      <c r="AN16" s="220"/>
    </row>
    <row r="17" spans="1:55" ht="90" customHeight="1" thickBot="1" x14ac:dyDescent="0.3">
      <c r="A17" s="267"/>
      <c r="B17" s="268"/>
      <c r="C17" s="269"/>
      <c r="D17" s="272"/>
      <c r="E17" s="275"/>
      <c r="F17" s="278"/>
      <c r="G17" s="278"/>
      <c r="H17" s="249"/>
      <c r="I17" s="252"/>
      <c r="J17" s="255"/>
      <c r="K17" s="258"/>
      <c r="L17" s="261"/>
      <c r="M17" s="264"/>
      <c r="N17" s="233"/>
      <c r="O17" s="236"/>
      <c r="P17" s="239"/>
      <c r="Q17" s="223"/>
      <c r="R17" s="225"/>
      <c r="S17" s="226"/>
      <c r="T17" s="227"/>
      <c r="U17" s="227"/>
      <c r="V17" s="227"/>
      <c r="W17" s="228"/>
      <c r="X17" s="230"/>
      <c r="Y17" s="216"/>
      <c r="Z17" s="216"/>
      <c r="AA17" s="216"/>
      <c r="AB17" s="216"/>
      <c r="AC17" s="218"/>
      <c r="AD17" s="212"/>
      <c r="AE17" s="214"/>
      <c r="AF17" s="216"/>
      <c r="AG17" s="216"/>
      <c r="AH17" s="216"/>
      <c r="AI17" s="218"/>
      <c r="AJ17" s="305"/>
      <c r="AK17" s="242"/>
      <c r="AL17" s="245"/>
      <c r="AM17" s="246"/>
      <c r="AN17" s="221"/>
    </row>
    <row r="18" spans="1:55" s="53" customFormat="1" ht="26.4" x14ac:dyDescent="0.3">
      <c r="A18" s="208">
        <v>1</v>
      </c>
      <c r="B18" s="23"/>
      <c r="C18" s="24" t="s">
        <v>62</v>
      </c>
      <c r="D18" s="25" t="s">
        <v>63</v>
      </c>
      <c r="E18" s="26"/>
      <c r="F18" s="27"/>
      <c r="G18" s="27"/>
      <c r="H18" s="28"/>
      <c r="I18" s="29" t="s">
        <v>64</v>
      </c>
      <c r="J18" s="30" t="s">
        <v>64</v>
      </c>
      <c r="K18" s="31"/>
      <c r="L18" s="32"/>
      <c r="M18" s="29"/>
      <c r="N18" s="33"/>
      <c r="O18" s="34">
        <f>SUM(O19:O21)</f>
        <v>9</v>
      </c>
      <c r="P18" s="35">
        <f>SUM(P19:P21)</f>
        <v>9</v>
      </c>
      <c r="Q18" s="36"/>
      <c r="R18" s="37"/>
      <c r="S18" s="38"/>
      <c r="T18" s="38"/>
      <c r="U18" s="38"/>
      <c r="V18" s="39"/>
      <c r="W18" s="40"/>
      <c r="X18" s="41"/>
      <c r="Y18" s="42"/>
      <c r="Z18" s="38"/>
      <c r="AA18" s="38"/>
      <c r="AB18" s="39"/>
      <c r="AC18" s="43"/>
      <c r="AD18" s="44"/>
      <c r="AE18" s="42"/>
      <c r="AF18" s="38"/>
      <c r="AG18" s="38"/>
      <c r="AH18" s="39"/>
      <c r="AI18" s="45"/>
      <c r="AJ18" s="46"/>
      <c r="AK18" s="47">
        <f t="shared" ref="AK18:AK30" si="0">30*P18</f>
        <v>270</v>
      </c>
      <c r="AL18" s="48">
        <f>SUM(AL19:AL21)</f>
        <v>24</v>
      </c>
      <c r="AM18" s="49"/>
      <c r="AN18" s="50"/>
      <c r="AO18" s="51"/>
      <c r="AP18" s="51"/>
      <c r="AQ18" s="51"/>
      <c r="AR18" s="52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</row>
    <row r="19" spans="1:55" s="80" customFormat="1" ht="14.4" x14ac:dyDescent="0.3">
      <c r="A19" s="209"/>
      <c r="B19" s="54" t="s">
        <v>65</v>
      </c>
      <c r="C19" s="55" t="s">
        <v>66</v>
      </c>
      <c r="D19" s="56" t="s">
        <v>63</v>
      </c>
      <c r="E19" s="57"/>
      <c r="F19" s="58"/>
      <c r="G19" s="58"/>
      <c r="H19" s="59"/>
      <c r="I19" s="60"/>
      <c r="J19" s="61"/>
      <c r="K19" s="62"/>
      <c r="L19" s="63" t="s">
        <v>67</v>
      </c>
      <c r="M19" s="60"/>
      <c r="N19" s="64"/>
      <c r="O19" s="65">
        <v>3</v>
      </c>
      <c r="P19" s="66">
        <v>3</v>
      </c>
      <c r="Q19" s="67">
        <v>3</v>
      </c>
      <c r="R19" s="68" t="s">
        <v>68</v>
      </c>
      <c r="S19" s="69"/>
      <c r="T19" s="69"/>
      <c r="U19" s="69"/>
      <c r="V19" s="70">
        <f>SUM(S19:U19)</f>
        <v>0</v>
      </c>
      <c r="W19" s="71">
        <v>2</v>
      </c>
      <c r="X19" s="68" t="s">
        <v>68</v>
      </c>
      <c r="Y19" s="72"/>
      <c r="Z19" s="69"/>
      <c r="AA19" s="69"/>
      <c r="AB19" s="70">
        <f>SUM(Y19:AA19)</f>
        <v>0</v>
      </c>
      <c r="AC19" s="73">
        <v>1</v>
      </c>
      <c r="AD19" s="68" t="s">
        <v>68</v>
      </c>
      <c r="AE19" s="72"/>
      <c r="AF19" s="69"/>
      <c r="AG19" s="69"/>
      <c r="AH19" s="70">
        <f>SUM(AE19:AG19)</f>
        <v>0</v>
      </c>
      <c r="AI19" s="74">
        <v>2</v>
      </c>
      <c r="AJ19" s="75">
        <v>24</v>
      </c>
      <c r="AK19" s="76">
        <f t="shared" si="0"/>
        <v>90</v>
      </c>
      <c r="AL19" s="77">
        <f>V19+AB19+AH19</f>
        <v>0</v>
      </c>
      <c r="AM19" s="78" t="s">
        <v>69</v>
      </c>
      <c r="AN19" s="322" t="s">
        <v>95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</row>
    <row r="20" spans="1:55" s="80" customFormat="1" ht="14.4" x14ac:dyDescent="0.3">
      <c r="A20" s="209"/>
      <c r="B20" s="54" t="s">
        <v>70</v>
      </c>
      <c r="C20" s="55" t="s">
        <v>71</v>
      </c>
      <c r="D20" s="56" t="s">
        <v>63</v>
      </c>
      <c r="E20" s="57"/>
      <c r="F20" s="58"/>
      <c r="G20" s="58"/>
      <c r="H20" s="59"/>
      <c r="I20" s="60"/>
      <c r="J20" s="61"/>
      <c r="K20" s="62"/>
      <c r="L20" s="63" t="s">
        <v>72</v>
      </c>
      <c r="M20" s="60"/>
      <c r="N20" s="64"/>
      <c r="O20" s="65">
        <v>3</v>
      </c>
      <c r="P20" s="66">
        <v>3</v>
      </c>
      <c r="Q20" s="67">
        <v>3</v>
      </c>
      <c r="R20" s="68" t="s">
        <v>68</v>
      </c>
      <c r="S20" s="69">
        <v>12</v>
      </c>
      <c r="T20" s="69"/>
      <c r="U20" s="69"/>
      <c r="V20" s="70">
        <f t="shared" ref="V20:V29" si="1">SUM(S20:U20)</f>
        <v>12</v>
      </c>
      <c r="W20" s="71">
        <v>2</v>
      </c>
      <c r="X20" s="68" t="s">
        <v>68</v>
      </c>
      <c r="Y20" s="72">
        <v>12</v>
      </c>
      <c r="Z20" s="69"/>
      <c r="AA20" s="69"/>
      <c r="AB20" s="70">
        <f t="shared" ref="AB20:AB21" si="2">SUM(Y20:AA20)</f>
        <v>12</v>
      </c>
      <c r="AC20" s="73">
        <v>1</v>
      </c>
      <c r="AD20" s="68" t="s">
        <v>68</v>
      </c>
      <c r="AE20" s="72"/>
      <c r="AF20" s="69"/>
      <c r="AG20" s="69"/>
      <c r="AH20" s="70">
        <f t="shared" ref="AH20:AH21" si="3">SUM(AE20:AG20)</f>
        <v>0</v>
      </c>
      <c r="AI20" s="74">
        <v>2</v>
      </c>
      <c r="AJ20" s="75">
        <v>48</v>
      </c>
      <c r="AK20" s="76">
        <f t="shared" si="0"/>
        <v>90</v>
      </c>
      <c r="AL20" s="77">
        <f>V20+AB20+AH20</f>
        <v>24</v>
      </c>
      <c r="AM20" s="78" t="s">
        <v>69</v>
      </c>
      <c r="AN20" s="81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</row>
    <row r="21" spans="1:55" s="80" customFormat="1" ht="14.4" x14ac:dyDescent="0.3">
      <c r="A21" s="209"/>
      <c r="B21" s="54" t="s">
        <v>73</v>
      </c>
      <c r="C21" s="55" t="s">
        <v>74</v>
      </c>
      <c r="D21" s="56" t="s">
        <v>63</v>
      </c>
      <c r="E21" s="57"/>
      <c r="F21" s="58"/>
      <c r="G21" s="58"/>
      <c r="H21" s="59"/>
      <c r="I21" s="82"/>
      <c r="J21" s="83"/>
      <c r="K21" s="84"/>
      <c r="L21" s="63" t="s">
        <v>72</v>
      </c>
      <c r="M21" s="60"/>
      <c r="N21" s="64"/>
      <c r="O21" s="65">
        <v>3</v>
      </c>
      <c r="P21" s="66">
        <v>3</v>
      </c>
      <c r="Q21" s="67">
        <v>3</v>
      </c>
      <c r="R21" s="68" t="s">
        <v>68</v>
      </c>
      <c r="S21" s="69"/>
      <c r="T21" s="69"/>
      <c r="U21" s="69"/>
      <c r="V21" s="70">
        <f t="shared" si="1"/>
        <v>0</v>
      </c>
      <c r="W21" s="71">
        <v>2</v>
      </c>
      <c r="X21" s="68" t="s">
        <v>68</v>
      </c>
      <c r="Y21" s="72"/>
      <c r="Z21" s="69"/>
      <c r="AA21" s="69"/>
      <c r="AB21" s="70">
        <f t="shared" si="2"/>
        <v>0</v>
      </c>
      <c r="AC21" s="73">
        <v>1</v>
      </c>
      <c r="AD21" s="68" t="s">
        <v>68</v>
      </c>
      <c r="AE21" s="72"/>
      <c r="AF21" s="69"/>
      <c r="AG21" s="69"/>
      <c r="AH21" s="70">
        <f t="shared" si="3"/>
        <v>0</v>
      </c>
      <c r="AI21" s="74">
        <v>2</v>
      </c>
      <c r="AJ21" s="75">
        <v>36</v>
      </c>
      <c r="AK21" s="76">
        <f t="shared" si="0"/>
        <v>90</v>
      </c>
      <c r="AL21" s="77">
        <f>V21+AB21+AH21</f>
        <v>0</v>
      </c>
      <c r="AM21" s="78" t="s">
        <v>75</v>
      </c>
      <c r="AN21" s="322" t="s">
        <v>95</v>
      </c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</row>
    <row r="22" spans="1:55" s="80" customFormat="1" ht="14.4" x14ac:dyDescent="0.3">
      <c r="A22" s="209"/>
      <c r="B22" s="85"/>
      <c r="C22" s="24" t="s">
        <v>76</v>
      </c>
      <c r="D22" s="25" t="s">
        <v>63</v>
      </c>
      <c r="E22" s="86"/>
      <c r="F22" s="87"/>
      <c r="G22" s="87"/>
      <c r="H22" s="88"/>
      <c r="I22" s="89"/>
      <c r="J22" s="90"/>
      <c r="K22" s="91"/>
      <c r="L22" s="92"/>
      <c r="M22" s="93"/>
      <c r="N22" s="94"/>
      <c r="O22" s="95">
        <f>SUM(O23:O25)</f>
        <v>9</v>
      </c>
      <c r="P22" s="32">
        <f>SUM(P23:P25)</f>
        <v>9</v>
      </c>
      <c r="Q22" s="96"/>
      <c r="R22" s="97"/>
      <c r="S22" s="98"/>
      <c r="T22" s="98"/>
      <c r="U22" s="98"/>
      <c r="V22" s="98"/>
      <c r="W22" s="99"/>
      <c r="X22" s="97"/>
      <c r="Y22" s="100"/>
      <c r="Z22" s="98"/>
      <c r="AA22" s="98"/>
      <c r="AB22" s="101"/>
      <c r="AC22" s="102"/>
      <c r="AD22" s="97"/>
      <c r="AE22" s="100"/>
      <c r="AF22" s="98"/>
      <c r="AG22" s="98"/>
      <c r="AH22" s="101"/>
      <c r="AI22" s="103"/>
      <c r="AJ22" s="104"/>
      <c r="AK22" s="105">
        <f t="shared" si="0"/>
        <v>270</v>
      </c>
      <c r="AL22" s="106">
        <f>SUM(AL23:AL25)</f>
        <v>50</v>
      </c>
      <c r="AM22" s="107"/>
      <c r="AN22" s="79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</row>
    <row r="23" spans="1:55" s="80" customFormat="1" ht="14.4" x14ac:dyDescent="0.3">
      <c r="A23" s="209"/>
      <c r="B23" s="108" t="s">
        <v>77</v>
      </c>
      <c r="C23" s="109" t="s">
        <v>78</v>
      </c>
      <c r="D23" s="56" t="s">
        <v>63</v>
      </c>
      <c r="E23" s="110"/>
      <c r="F23" s="111"/>
      <c r="G23" s="111"/>
      <c r="H23" s="112"/>
      <c r="I23" s="82"/>
      <c r="J23" s="83"/>
      <c r="K23" s="84"/>
      <c r="L23" s="113" t="s">
        <v>72</v>
      </c>
      <c r="M23" s="60"/>
      <c r="N23" s="64"/>
      <c r="O23" s="65">
        <v>3</v>
      </c>
      <c r="P23" s="66">
        <v>3</v>
      </c>
      <c r="Q23" s="67">
        <v>3</v>
      </c>
      <c r="R23" s="68" t="s">
        <v>68</v>
      </c>
      <c r="S23" s="69">
        <v>15</v>
      </c>
      <c r="T23" s="69"/>
      <c r="U23" s="69"/>
      <c r="V23" s="70">
        <f t="shared" si="1"/>
        <v>15</v>
      </c>
      <c r="W23" s="71">
        <v>2</v>
      </c>
      <c r="X23" s="68" t="s">
        <v>68</v>
      </c>
      <c r="Y23" s="72">
        <v>10</v>
      </c>
      <c r="Z23" s="69"/>
      <c r="AA23" s="69"/>
      <c r="AB23" s="70">
        <f>SUM(Y23:AA23)</f>
        <v>10</v>
      </c>
      <c r="AC23" s="73">
        <v>1</v>
      </c>
      <c r="AD23" s="68" t="s">
        <v>68</v>
      </c>
      <c r="AE23" s="72"/>
      <c r="AF23" s="69"/>
      <c r="AG23" s="69"/>
      <c r="AH23" s="70">
        <f>SUM(AE23:AG23)</f>
        <v>0</v>
      </c>
      <c r="AI23" s="74">
        <v>2</v>
      </c>
      <c r="AJ23" s="75">
        <v>55</v>
      </c>
      <c r="AK23" s="76">
        <f t="shared" si="0"/>
        <v>90</v>
      </c>
      <c r="AL23" s="77">
        <f>V23+AB23+AH23</f>
        <v>25</v>
      </c>
      <c r="AM23" s="78" t="s">
        <v>69</v>
      </c>
      <c r="AN23" s="81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</row>
    <row r="24" spans="1:55" s="80" customFormat="1" ht="14.4" x14ac:dyDescent="0.3">
      <c r="A24" s="209"/>
      <c r="B24" s="108" t="s">
        <v>79</v>
      </c>
      <c r="C24" s="109" t="s">
        <v>80</v>
      </c>
      <c r="D24" s="56" t="s">
        <v>63</v>
      </c>
      <c r="E24" s="110"/>
      <c r="F24" s="111"/>
      <c r="G24" s="111"/>
      <c r="H24" s="112"/>
      <c r="I24" s="82"/>
      <c r="J24" s="83"/>
      <c r="K24" s="84"/>
      <c r="L24" s="113" t="s">
        <v>72</v>
      </c>
      <c r="M24" s="60"/>
      <c r="N24" s="64"/>
      <c r="O24" s="65">
        <v>3</v>
      </c>
      <c r="P24" s="66">
        <v>3</v>
      </c>
      <c r="Q24" s="67">
        <v>3</v>
      </c>
      <c r="R24" s="68" t="s">
        <v>68</v>
      </c>
      <c r="S24" s="69">
        <v>15</v>
      </c>
      <c r="T24" s="69"/>
      <c r="U24" s="69"/>
      <c r="V24" s="70">
        <f t="shared" si="1"/>
        <v>15</v>
      </c>
      <c r="W24" s="71">
        <v>2</v>
      </c>
      <c r="X24" s="68" t="s">
        <v>68</v>
      </c>
      <c r="Y24" s="72">
        <v>10</v>
      </c>
      <c r="Z24" s="69"/>
      <c r="AA24" s="69"/>
      <c r="AB24" s="70">
        <f t="shared" ref="AB24:AB25" si="4">SUM(Y24:AA24)</f>
        <v>10</v>
      </c>
      <c r="AC24" s="73">
        <v>1</v>
      </c>
      <c r="AD24" s="68" t="s">
        <v>68</v>
      </c>
      <c r="AE24" s="72"/>
      <c r="AF24" s="69"/>
      <c r="AG24" s="69"/>
      <c r="AH24" s="70">
        <f t="shared" ref="AH24:AH25" si="5">SUM(AE24:AG24)</f>
        <v>0</v>
      </c>
      <c r="AI24" s="74">
        <v>2</v>
      </c>
      <c r="AJ24" s="75">
        <v>55</v>
      </c>
      <c r="AK24" s="76">
        <f t="shared" si="0"/>
        <v>90</v>
      </c>
      <c r="AL24" s="77">
        <f t="shared" ref="AL24:AL25" si="6">V24+AB24+AH24</f>
        <v>25</v>
      </c>
      <c r="AM24" s="78" t="s">
        <v>69</v>
      </c>
      <c r="AN24" s="81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</row>
    <row r="25" spans="1:55" s="80" customFormat="1" ht="14.4" x14ac:dyDescent="0.3">
      <c r="A25" s="209"/>
      <c r="B25" s="108" t="s">
        <v>81</v>
      </c>
      <c r="C25" s="109" t="s">
        <v>82</v>
      </c>
      <c r="D25" s="56" t="s">
        <v>63</v>
      </c>
      <c r="E25" s="110"/>
      <c r="F25" s="111"/>
      <c r="G25" s="111"/>
      <c r="H25" s="112"/>
      <c r="I25" s="82"/>
      <c r="J25" s="83"/>
      <c r="K25" s="84"/>
      <c r="L25" s="113" t="s">
        <v>72</v>
      </c>
      <c r="M25" s="60"/>
      <c r="N25" s="64"/>
      <c r="O25" s="65">
        <v>3</v>
      </c>
      <c r="P25" s="66">
        <v>3</v>
      </c>
      <c r="Q25" s="67">
        <v>3</v>
      </c>
      <c r="R25" s="68" t="s">
        <v>68</v>
      </c>
      <c r="S25" s="69"/>
      <c r="T25" s="69"/>
      <c r="U25" s="69"/>
      <c r="V25" s="70">
        <f t="shared" si="1"/>
        <v>0</v>
      </c>
      <c r="W25" s="71">
        <v>2</v>
      </c>
      <c r="X25" s="68" t="s">
        <v>68</v>
      </c>
      <c r="Y25" s="72"/>
      <c r="Z25" s="69"/>
      <c r="AA25" s="69"/>
      <c r="AB25" s="70">
        <f t="shared" si="4"/>
        <v>0</v>
      </c>
      <c r="AC25" s="73">
        <v>1</v>
      </c>
      <c r="AD25" s="68" t="s">
        <v>68</v>
      </c>
      <c r="AE25" s="72"/>
      <c r="AF25" s="69"/>
      <c r="AG25" s="69"/>
      <c r="AH25" s="70">
        <f t="shared" si="5"/>
        <v>0</v>
      </c>
      <c r="AI25" s="74">
        <v>2</v>
      </c>
      <c r="AJ25" s="75">
        <v>0</v>
      </c>
      <c r="AK25" s="76">
        <f t="shared" si="0"/>
        <v>90</v>
      </c>
      <c r="AL25" s="77">
        <f t="shared" si="6"/>
        <v>0</v>
      </c>
      <c r="AM25" s="78" t="s">
        <v>69</v>
      </c>
      <c r="AN25" s="322" t="s">
        <v>95</v>
      </c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</row>
    <row r="26" spans="1:55" s="80" customFormat="1" ht="14.4" x14ac:dyDescent="0.3">
      <c r="A26" s="209"/>
      <c r="B26" s="85"/>
      <c r="C26" s="24" t="s">
        <v>83</v>
      </c>
      <c r="D26" s="25" t="s">
        <v>63</v>
      </c>
      <c r="E26" s="86"/>
      <c r="F26" s="87"/>
      <c r="G26" s="87"/>
      <c r="H26" s="88"/>
      <c r="I26" s="89"/>
      <c r="J26" s="90"/>
      <c r="K26" s="91"/>
      <c r="L26" s="92"/>
      <c r="M26" s="93"/>
      <c r="N26" s="94"/>
      <c r="O26" s="95">
        <f>SUM(O27:O30)</f>
        <v>12</v>
      </c>
      <c r="P26" s="32">
        <f>SUM(P27:P30)</f>
        <v>12</v>
      </c>
      <c r="Q26" s="96"/>
      <c r="R26" s="97"/>
      <c r="S26" s="98"/>
      <c r="T26" s="98"/>
      <c r="U26" s="98"/>
      <c r="V26" s="98"/>
      <c r="W26" s="99"/>
      <c r="X26" s="97"/>
      <c r="Y26" s="100"/>
      <c r="Z26" s="98"/>
      <c r="AA26" s="98"/>
      <c r="AB26" s="101"/>
      <c r="AC26" s="102"/>
      <c r="AD26" s="97"/>
      <c r="AE26" s="100"/>
      <c r="AF26" s="98"/>
      <c r="AG26" s="98"/>
      <c r="AH26" s="101"/>
      <c r="AI26" s="103"/>
      <c r="AJ26" s="104"/>
      <c r="AK26" s="105">
        <f t="shared" si="0"/>
        <v>360</v>
      </c>
      <c r="AL26" s="106">
        <f>SUM(AL27:AL30)</f>
        <v>50</v>
      </c>
      <c r="AM26" s="107"/>
      <c r="AN26" s="114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</row>
    <row r="27" spans="1:55" s="80" customFormat="1" ht="14.4" x14ac:dyDescent="0.3">
      <c r="A27" s="209"/>
      <c r="B27" s="108" t="s">
        <v>84</v>
      </c>
      <c r="C27" s="109" t="s">
        <v>85</v>
      </c>
      <c r="D27" s="56" t="s">
        <v>63</v>
      </c>
      <c r="E27" s="110"/>
      <c r="F27" s="111"/>
      <c r="G27" s="111"/>
      <c r="H27" s="112"/>
      <c r="I27" s="82"/>
      <c r="J27" s="83"/>
      <c r="K27" s="84"/>
      <c r="L27" s="113" t="s">
        <v>72</v>
      </c>
      <c r="M27" s="60"/>
      <c r="N27" s="64"/>
      <c r="O27" s="65">
        <v>3</v>
      </c>
      <c r="P27" s="66">
        <v>3</v>
      </c>
      <c r="Q27" s="67">
        <v>3</v>
      </c>
      <c r="R27" s="68" t="s">
        <v>68</v>
      </c>
      <c r="S27" s="69"/>
      <c r="T27" s="69"/>
      <c r="U27" s="69"/>
      <c r="V27" s="70">
        <f t="shared" si="1"/>
        <v>0</v>
      </c>
      <c r="W27" s="71">
        <v>2</v>
      </c>
      <c r="X27" s="68" t="s">
        <v>68</v>
      </c>
      <c r="Y27" s="72">
        <v>25</v>
      </c>
      <c r="Z27" s="69"/>
      <c r="AA27" s="69"/>
      <c r="AB27" s="70">
        <f>SUM(Y27:AA27)</f>
        <v>25</v>
      </c>
      <c r="AC27" s="73">
        <v>1</v>
      </c>
      <c r="AD27" s="68" t="s">
        <v>68</v>
      </c>
      <c r="AE27" s="72"/>
      <c r="AF27" s="69"/>
      <c r="AG27" s="69"/>
      <c r="AH27" s="70">
        <f>SUM(AE27:AG27)</f>
        <v>0</v>
      </c>
      <c r="AI27" s="74">
        <v>2</v>
      </c>
      <c r="AJ27" s="75">
        <v>25</v>
      </c>
      <c r="AK27" s="76">
        <f t="shared" si="0"/>
        <v>90</v>
      </c>
      <c r="AL27" s="77">
        <f>V27+AB27+AH27</f>
        <v>25</v>
      </c>
      <c r="AM27" s="78" t="s">
        <v>75</v>
      </c>
      <c r="AN27" s="114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</row>
    <row r="28" spans="1:55" x14ac:dyDescent="0.25">
      <c r="A28" s="209"/>
      <c r="B28" s="108" t="s">
        <v>86</v>
      </c>
      <c r="C28" s="109" t="s">
        <v>87</v>
      </c>
      <c r="D28" s="115" t="s">
        <v>63</v>
      </c>
      <c r="E28" s="116"/>
      <c r="F28" s="117"/>
      <c r="G28" s="117"/>
      <c r="H28" s="118"/>
      <c r="I28" s="119"/>
      <c r="J28" s="120"/>
      <c r="K28" s="121"/>
      <c r="L28" s="122" t="s">
        <v>72</v>
      </c>
      <c r="M28" s="123"/>
      <c r="N28" s="124"/>
      <c r="O28" s="65">
        <v>3</v>
      </c>
      <c r="P28" s="66">
        <v>3</v>
      </c>
      <c r="Q28" s="125">
        <v>3</v>
      </c>
      <c r="R28" s="68" t="s">
        <v>68</v>
      </c>
      <c r="S28" s="126">
        <v>15</v>
      </c>
      <c r="T28" s="126"/>
      <c r="U28" s="126"/>
      <c r="V28" s="70">
        <f t="shared" si="1"/>
        <v>15</v>
      </c>
      <c r="W28" s="71">
        <v>2</v>
      </c>
      <c r="X28" s="68" t="s">
        <v>68</v>
      </c>
      <c r="Y28" s="127">
        <v>10</v>
      </c>
      <c r="Z28" s="126"/>
      <c r="AA28" s="126"/>
      <c r="AB28" s="70">
        <f t="shared" ref="AB28:AB29" si="7">SUM(Y28:AA28)</f>
        <v>10</v>
      </c>
      <c r="AC28" s="73">
        <v>1</v>
      </c>
      <c r="AD28" s="68" t="s">
        <v>68</v>
      </c>
      <c r="AE28" s="127"/>
      <c r="AF28" s="126"/>
      <c r="AG28" s="126"/>
      <c r="AH28" s="70">
        <f t="shared" ref="AH28:AH29" si="8">SUM(AE28:AG28)</f>
        <v>0</v>
      </c>
      <c r="AI28" s="74">
        <v>2</v>
      </c>
      <c r="AJ28" s="75">
        <v>55</v>
      </c>
      <c r="AK28" s="76">
        <f t="shared" si="0"/>
        <v>90</v>
      </c>
      <c r="AL28" s="77">
        <f t="shared" ref="AL28:AL30" si="9">V28+AB28+AH28</f>
        <v>25</v>
      </c>
      <c r="AM28" s="78" t="s">
        <v>69</v>
      </c>
      <c r="AN28" s="114"/>
    </row>
    <row r="29" spans="1:55" x14ac:dyDescent="0.25">
      <c r="A29" s="209"/>
      <c r="B29" s="108" t="s">
        <v>88</v>
      </c>
      <c r="C29" s="109" t="s">
        <v>89</v>
      </c>
      <c r="D29" s="115" t="s">
        <v>63</v>
      </c>
      <c r="E29" s="116"/>
      <c r="F29" s="117"/>
      <c r="G29" s="117"/>
      <c r="H29" s="118"/>
      <c r="I29" s="119"/>
      <c r="J29" s="120"/>
      <c r="K29" s="121"/>
      <c r="L29" s="122" t="s">
        <v>72</v>
      </c>
      <c r="M29" s="123"/>
      <c r="N29" s="124"/>
      <c r="O29" s="65">
        <v>3</v>
      </c>
      <c r="P29" s="66">
        <v>3</v>
      </c>
      <c r="Q29" s="125">
        <v>3</v>
      </c>
      <c r="R29" s="68" t="s">
        <v>68</v>
      </c>
      <c r="S29" s="126"/>
      <c r="T29" s="126"/>
      <c r="U29" s="126"/>
      <c r="V29" s="70">
        <f t="shared" si="1"/>
        <v>0</v>
      </c>
      <c r="W29" s="71">
        <v>2</v>
      </c>
      <c r="X29" s="68" t="s">
        <v>68</v>
      </c>
      <c r="Y29" s="127"/>
      <c r="Z29" s="126"/>
      <c r="AA29" s="126"/>
      <c r="AB29" s="70">
        <f t="shared" si="7"/>
        <v>0</v>
      </c>
      <c r="AC29" s="73">
        <v>1</v>
      </c>
      <c r="AD29" s="68" t="s">
        <v>68</v>
      </c>
      <c r="AE29" s="127"/>
      <c r="AF29" s="126"/>
      <c r="AG29" s="126"/>
      <c r="AH29" s="70">
        <f t="shared" si="8"/>
        <v>0</v>
      </c>
      <c r="AI29" s="74">
        <v>2</v>
      </c>
      <c r="AJ29" s="75">
        <v>55</v>
      </c>
      <c r="AK29" s="76">
        <f t="shared" si="0"/>
        <v>90</v>
      </c>
      <c r="AL29" s="77">
        <f t="shared" si="9"/>
        <v>0</v>
      </c>
      <c r="AM29" s="78" t="s">
        <v>75</v>
      </c>
      <c r="AN29" s="322" t="s">
        <v>95</v>
      </c>
    </row>
    <row r="30" spans="1:55" ht="14.4" thickBot="1" x14ac:dyDescent="0.3">
      <c r="A30" s="210"/>
      <c r="B30" s="128" t="s">
        <v>90</v>
      </c>
      <c r="C30" s="109" t="s">
        <v>91</v>
      </c>
      <c r="D30" s="115" t="s">
        <v>63</v>
      </c>
      <c r="E30" s="129"/>
      <c r="F30" s="130"/>
      <c r="G30" s="130"/>
      <c r="H30" s="131"/>
      <c r="I30" s="132"/>
      <c r="J30" s="133"/>
      <c r="K30" s="134"/>
      <c r="L30" s="66" t="s">
        <v>72</v>
      </c>
      <c r="M30" s="132"/>
      <c r="N30" s="135"/>
      <c r="O30" s="136">
        <v>3</v>
      </c>
      <c r="P30" s="137">
        <v>3</v>
      </c>
      <c r="Q30" s="125">
        <v>3</v>
      </c>
      <c r="R30" s="138" t="s">
        <v>68</v>
      </c>
      <c r="S30" s="139"/>
      <c r="T30" s="139"/>
      <c r="U30" s="139"/>
      <c r="V30" s="140">
        <f>SUM(S30:U30)</f>
        <v>0</v>
      </c>
      <c r="W30" s="141">
        <v>2</v>
      </c>
      <c r="X30" s="138" t="s">
        <v>68</v>
      </c>
      <c r="Y30" s="142"/>
      <c r="Z30" s="139"/>
      <c r="AA30" s="139"/>
      <c r="AB30" s="140">
        <f>SUM(Y30:AA30)</f>
        <v>0</v>
      </c>
      <c r="AC30" s="143">
        <v>1</v>
      </c>
      <c r="AD30" s="138" t="s">
        <v>68</v>
      </c>
      <c r="AE30" s="142"/>
      <c r="AF30" s="139"/>
      <c r="AG30" s="139"/>
      <c r="AH30" s="140">
        <f>SUM(AE30:AG30)</f>
        <v>0</v>
      </c>
      <c r="AI30" s="144">
        <v>2</v>
      </c>
      <c r="AJ30" s="145">
        <v>0</v>
      </c>
      <c r="AK30" s="146">
        <f t="shared" si="0"/>
        <v>90</v>
      </c>
      <c r="AL30" s="147">
        <f t="shared" si="9"/>
        <v>0</v>
      </c>
      <c r="AM30" s="148" t="s">
        <v>69</v>
      </c>
      <c r="AN30" s="322" t="s">
        <v>95</v>
      </c>
    </row>
    <row r="31" spans="1:55" s="1" customFormat="1" ht="14.4" thickBot="1" x14ac:dyDescent="0.3">
      <c r="C31" s="149"/>
      <c r="D31" s="149"/>
      <c r="E31" s="150"/>
      <c r="F31" s="150"/>
      <c r="G31" s="150"/>
      <c r="H31" s="150"/>
      <c r="I31" s="151"/>
      <c r="J31" s="151"/>
      <c r="K31" s="151"/>
      <c r="L31" s="149"/>
      <c r="M31" s="151"/>
      <c r="N31" s="152"/>
      <c r="O31" s="153">
        <v>30</v>
      </c>
      <c r="P31" s="153">
        <v>30</v>
      </c>
      <c r="Q31" s="154">
        <f>SUM(Q18:Q30)</f>
        <v>30</v>
      </c>
      <c r="R31" s="155"/>
      <c r="S31" s="156">
        <f>SUM(S18:S30)</f>
        <v>57</v>
      </c>
      <c r="T31" s="156">
        <f>SUM(T18:T30)</f>
        <v>0</v>
      </c>
      <c r="U31" s="156">
        <f>SUM(U18:U30)</f>
        <v>0</v>
      </c>
      <c r="V31" s="156">
        <f>SUM(V18:V30)</f>
        <v>57</v>
      </c>
      <c r="W31" s="157">
        <f>SUM(W18:W30)</f>
        <v>20</v>
      </c>
      <c r="X31" s="158"/>
      <c r="Y31" s="159">
        <f>SUM(Y18:Y30)</f>
        <v>67</v>
      </c>
      <c r="Z31" s="159">
        <f>SUM(Z18:Z30)</f>
        <v>0</v>
      </c>
      <c r="AA31" s="159">
        <f>SUM(AA18:AA30)</f>
        <v>0</v>
      </c>
      <c r="AB31" s="159">
        <f>SUM(AB18:AB30)</f>
        <v>67</v>
      </c>
      <c r="AC31" s="160" t="e">
        <f ca="1">SOMME(AC18:AC30)</f>
        <v>#NAME?</v>
      </c>
      <c r="AD31" s="161"/>
      <c r="AE31" s="159">
        <f t="shared" ref="AE31:AJ31" si="10">SUM(AE18:AE30)</f>
        <v>0</v>
      </c>
      <c r="AF31" s="159">
        <f t="shared" si="10"/>
        <v>0</v>
      </c>
      <c r="AG31" s="159">
        <f t="shared" si="10"/>
        <v>0</v>
      </c>
      <c r="AH31" s="159">
        <f t="shared" si="10"/>
        <v>0</v>
      </c>
      <c r="AI31" s="160">
        <f t="shared" si="10"/>
        <v>20</v>
      </c>
      <c r="AJ31" s="162">
        <f t="shared" si="10"/>
        <v>353</v>
      </c>
      <c r="AK31" s="163">
        <v>900</v>
      </c>
      <c r="AL31" s="164">
        <v>245</v>
      </c>
      <c r="AM31" s="165"/>
      <c r="AN31" s="166"/>
    </row>
    <row r="32" spans="1:55" s="1" customFormat="1" ht="14.4" thickBot="1" x14ac:dyDescent="0.3">
      <c r="B32" s="167"/>
      <c r="C32" s="167"/>
      <c r="D32" s="168"/>
      <c r="E32" s="169"/>
      <c r="F32" s="169"/>
      <c r="G32" s="169"/>
      <c r="H32" s="169"/>
      <c r="I32" s="170"/>
      <c r="J32" s="170"/>
      <c r="K32" s="170"/>
      <c r="L32" s="170"/>
      <c r="M32" s="168"/>
      <c r="N32" s="168"/>
      <c r="O32" s="168"/>
      <c r="P32" s="170"/>
      <c r="Q32" s="170"/>
      <c r="R32" s="170"/>
      <c r="S32" s="170"/>
      <c r="T32" s="170"/>
      <c r="U32" s="170"/>
      <c r="V32" s="170"/>
      <c r="W32" s="171"/>
      <c r="X32" s="172"/>
      <c r="Y32" s="172"/>
      <c r="Z32" s="172"/>
      <c r="AA32" s="172"/>
      <c r="AB32" s="172"/>
      <c r="AC32" s="173"/>
      <c r="AD32" s="172"/>
      <c r="AE32" s="174"/>
      <c r="AF32" s="172"/>
      <c r="AG32" s="172"/>
      <c r="AH32" s="172"/>
      <c r="AI32" s="175"/>
      <c r="AJ32" s="175"/>
      <c r="AK32" s="172"/>
      <c r="AL32" s="172"/>
      <c r="AM32" s="172"/>
    </row>
    <row r="33" spans="1:55" s="201" customFormat="1" ht="28.2" thickBot="1" x14ac:dyDescent="0.3">
      <c r="A33" s="176">
        <v>2</v>
      </c>
      <c r="B33" s="177" t="s">
        <v>92</v>
      </c>
      <c r="C33" s="177" t="s">
        <v>93</v>
      </c>
      <c r="D33" s="178" t="s">
        <v>63</v>
      </c>
      <c r="E33" s="179"/>
      <c r="F33" s="180"/>
      <c r="G33" s="180"/>
      <c r="H33" s="181"/>
      <c r="I33" s="182"/>
      <c r="J33" s="183"/>
      <c r="K33" s="184"/>
      <c r="L33" s="178" t="s">
        <v>72</v>
      </c>
      <c r="M33" s="185"/>
      <c r="N33" s="186"/>
      <c r="O33" s="176">
        <v>30</v>
      </c>
      <c r="P33" s="187">
        <v>30</v>
      </c>
      <c r="Q33" s="188">
        <v>3</v>
      </c>
      <c r="R33" s="189" t="s">
        <v>68</v>
      </c>
      <c r="S33" s="190"/>
      <c r="T33" s="191"/>
      <c r="U33" s="191"/>
      <c r="V33" s="70">
        <f>SUM(S33:U33)</f>
        <v>0</v>
      </c>
      <c r="W33" s="192">
        <v>0</v>
      </c>
      <c r="X33" s="189" t="s">
        <v>68</v>
      </c>
      <c r="Y33" s="190"/>
      <c r="Z33" s="191"/>
      <c r="AA33" s="191"/>
      <c r="AB33" s="70">
        <f>SUM(Y33:AA33)</f>
        <v>0</v>
      </c>
      <c r="AC33" s="193">
        <v>0</v>
      </c>
      <c r="AD33" s="189" t="s">
        <v>68</v>
      </c>
      <c r="AE33" s="190">
        <v>175</v>
      </c>
      <c r="AF33" s="191"/>
      <c r="AG33" s="191"/>
      <c r="AH33" s="194">
        <f>SUM(AE33:AG33)</f>
        <v>175</v>
      </c>
      <c r="AI33" s="195">
        <v>0</v>
      </c>
      <c r="AJ33" s="196">
        <v>0</v>
      </c>
      <c r="AK33" s="197">
        <f>30*P33</f>
        <v>900</v>
      </c>
      <c r="AL33" s="147">
        <f t="shared" ref="AL33" si="11">V33+AB33+AH33</f>
        <v>175</v>
      </c>
      <c r="AM33" s="198" t="s">
        <v>75</v>
      </c>
      <c r="AN33" s="199" t="s">
        <v>94</v>
      </c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</row>
    <row r="34" spans="1:55" s="1" customFormat="1" ht="14.4" thickBot="1" x14ac:dyDescent="0.3"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O34" s="203">
        <f>SUM(O33:O33)</f>
        <v>30</v>
      </c>
      <c r="P34" s="203">
        <f>SUM(P33:P33)</f>
        <v>30</v>
      </c>
      <c r="Q34" s="204">
        <f>SUM(Q33:Q33)</f>
        <v>3</v>
      </c>
      <c r="R34" s="153"/>
      <c r="S34" s="205">
        <f>SUM(S33:S33)</f>
        <v>0</v>
      </c>
      <c r="T34" s="205">
        <f>SUM(T33:T33)</f>
        <v>0</v>
      </c>
      <c r="U34" s="205">
        <f>SUM(U33:U33)</f>
        <v>0</v>
      </c>
      <c r="V34" s="205">
        <f>SUM(V33:V33)</f>
        <v>0</v>
      </c>
      <c r="W34" s="206">
        <f>SUM(W33:W33)</f>
        <v>0</v>
      </c>
      <c r="X34" s="158"/>
      <c r="Y34" s="159">
        <f>SUM(Y33:Y33)</f>
        <v>0</v>
      </c>
      <c r="Z34" s="159">
        <f>SUM(Z33:Z33)</f>
        <v>0</v>
      </c>
      <c r="AA34" s="159">
        <f>SUM(AA33:AA33)</f>
        <v>0</v>
      </c>
      <c r="AB34" s="159">
        <f>SUM(AB33:AB33)</f>
        <v>0</v>
      </c>
      <c r="AC34" s="160" t="e">
        <f ca="1">SOMME(AC33:AC33)</f>
        <v>#NAME?</v>
      </c>
      <c r="AD34" s="161"/>
      <c r="AE34" s="159">
        <f t="shared" ref="AE34:AL34" si="12">SUM(AE33:AE33)</f>
        <v>175</v>
      </c>
      <c r="AF34" s="159">
        <f t="shared" si="12"/>
        <v>0</v>
      </c>
      <c r="AG34" s="159">
        <f t="shared" si="12"/>
        <v>0</v>
      </c>
      <c r="AH34" s="159">
        <f t="shared" si="12"/>
        <v>175</v>
      </c>
      <c r="AI34" s="160">
        <f t="shared" si="12"/>
        <v>0</v>
      </c>
      <c r="AJ34" s="162">
        <f t="shared" si="12"/>
        <v>0</v>
      </c>
      <c r="AK34" s="163">
        <f t="shared" si="12"/>
        <v>900</v>
      </c>
      <c r="AL34" s="207">
        <f t="shared" si="12"/>
        <v>175</v>
      </c>
      <c r="AM34" s="165"/>
      <c r="AN34" s="166"/>
    </row>
    <row r="35" spans="1:55" s="1" customFormat="1" x14ac:dyDescent="0.25"/>
    <row r="36" spans="1:55" s="1" customFormat="1" x14ac:dyDescent="0.25"/>
    <row r="37" spans="1:55" s="1" customFormat="1" x14ac:dyDescent="0.25"/>
    <row r="38" spans="1:55" s="1" customFormat="1" x14ac:dyDescent="0.25"/>
    <row r="39" spans="1:55" s="1" customFormat="1" x14ac:dyDescent="0.25"/>
    <row r="40" spans="1:55" s="1" customFormat="1" x14ac:dyDescent="0.25"/>
    <row r="41" spans="1:55" s="1" customFormat="1" x14ac:dyDescent="0.25"/>
    <row r="42" spans="1:55" s="1" customFormat="1" x14ac:dyDescent="0.25"/>
    <row r="43" spans="1:55" s="1" customFormat="1" x14ac:dyDescent="0.25"/>
    <row r="44" spans="1:55" s="1" customFormat="1" x14ac:dyDescent="0.25"/>
    <row r="45" spans="1:55" s="1" customFormat="1" x14ac:dyDescent="0.25"/>
    <row r="46" spans="1:55" s="1" customFormat="1" x14ac:dyDescent="0.25"/>
    <row r="47" spans="1:55" s="1" customFormat="1" x14ac:dyDescent="0.25"/>
    <row r="48" spans="1:55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</sheetData>
  <mergeCells count="59">
    <mergeCell ref="B4:D4"/>
    <mergeCell ref="E4:H4"/>
    <mergeCell ref="I4:O4"/>
    <mergeCell ref="P4:T4"/>
    <mergeCell ref="U4:W4"/>
    <mergeCell ref="B3:D3"/>
    <mergeCell ref="E3:H3"/>
    <mergeCell ref="I3:O3"/>
    <mergeCell ref="P3:T3"/>
    <mergeCell ref="U3:W3"/>
    <mergeCell ref="Q11:AJ13"/>
    <mergeCell ref="B14:D14"/>
    <mergeCell ref="E14:H14"/>
    <mergeCell ref="I14:K14"/>
    <mergeCell ref="Q14:Q15"/>
    <mergeCell ref="R14:W15"/>
    <mergeCell ref="X14:AC15"/>
    <mergeCell ref="AD14:AI15"/>
    <mergeCell ref="AJ14:AJ17"/>
    <mergeCell ref="G15:G17"/>
    <mergeCell ref="M15:M17"/>
    <mergeCell ref="A15:A17"/>
    <mergeCell ref="B15:B17"/>
    <mergeCell ref="C15:C17"/>
    <mergeCell ref="D15:D17"/>
    <mergeCell ref="E15:E17"/>
    <mergeCell ref="F15:F17"/>
    <mergeCell ref="AH16:AH17"/>
    <mergeCell ref="AI16:AI17"/>
    <mergeCell ref="AN15:AN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AK15:AK17"/>
    <mergeCell ref="AL15:AL17"/>
    <mergeCell ref="AM15:AM17"/>
    <mergeCell ref="Z16:Z17"/>
    <mergeCell ref="A18:A30"/>
    <mergeCell ref="AD16:AD17"/>
    <mergeCell ref="AE16:AE17"/>
    <mergeCell ref="AF16:AF17"/>
    <mergeCell ref="AG16:AG17"/>
    <mergeCell ref="N15:N17"/>
    <mergeCell ref="O15:O17"/>
    <mergeCell ref="P15:P17"/>
    <mergeCell ref="AA16:AA17"/>
    <mergeCell ref="AB16:AB17"/>
    <mergeCell ref="AC16:AC17"/>
    <mergeCell ref="H15:H17"/>
    <mergeCell ref="I15:I17"/>
    <mergeCell ref="J15:J17"/>
    <mergeCell ref="K15:K17"/>
    <mergeCell ref="L15:L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M2 APAS  IFM3R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Anonyme</dc:creator>
  <cp:lastModifiedBy>thibault.deschamps</cp:lastModifiedBy>
  <dcterms:created xsi:type="dcterms:W3CDTF">2024-08-28T10:38:03Z</dcterms:created>
  <dcterms:modified xsi:type="dcterms:W3CDTF">2025-01-13T11:15:40Z</dcterms:modified>
</cp:coreProperties>
</file>